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3020" yWindow="0" windowWidth="38300" windowHeight="266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17" i="1" l="1"/>
  <c r="T109" i="1"/>
  <c r="V117" i="1"/>
  <c r="T115" i="1"/>
  <c r="V115" i="1"/>
  <c r="T113" i="1"/>
  <c r="V113" i="1"/>
  <c r="T111" i="1"/>
  <c r="V111" i="1"/>
  <c r="H60" i="1"/>
  <c r="H65" i="1"/>
  <c r="H69" i="1"/>
  <c r="H74" i="1"/>
  <c r="H79" i="1"/>
  <c r="H83" i="1"/>
  <c r="H89" i="1"/>
  <c r="H59" i="1"/>
  <c r="H64" i="1"/>
  <c r="H68" i="1"/>
  <c r="H73" i="1"/>
  <c r="H78" i="1"/>
  <c r="H82" i="1"/>
  <c r="H88" i="1"/>
  <c r="T53" i="1"/>
  <c r="T51" i="1"/>
  <c r="T49" i="1"/>
  <c r="T47" i="1"/>
  <c r="T45" i="1"/>
  <c r="H6" i="1"/>
  <c r="H10" i="1"/>
  <c r="H15" i="1"/>
  <c r="H19" i="1"/>
  <c r="H24" i="1"/>
  <c r="H29" i="1"/>
  <c r="H35" i="1"/>
  <c r="H5" i="1"/>
  <c r="H9" i="1"/>
  <c r="H14" i="1"/>
  <c r="H18" i="1"/>
  <c r="H23" i="1"/>
  <c r="H28" i="1"/>
  <c r="H34" i="1"/>
  <c r="V47" i="1"/>
  <c r="V49" i="1"/>
  <c r="V51" i="1"/>
  <c r="V53" i="1"/>
</calcChain>
</file>

<file path=xl/sharedStrings.xml><?xml version="1.0" encoding="utf-8"?>
<sst xmlns="http://schemas.openxmlformats.org/spreadsheetml/2006/main" count="92" uniqueCount="30">
  <si>
    <t>Actual enrollments Oct 1, 2014 per Miriam Sousa</t>
  </si>
  <si>
    <t>TOTALS</t>
  </si>
  <si>
    <t># kids/classroom</t>
  </si>
  <si>
    <t># kids</t>
  </si>
  <si>
    <t>Preferred</t>
  </si>
  <si>
    <t>Maximum</t>
  </si>
  <si>
    <t>Grade</t>
  </si>
  <si>
    <t>Sections</t>
  </si>
  <si>
    <t>Bowman</t>
  </si>
  <si>
    <t>Bridge</t>
  </si>
  <si>
    <t>Estabrook</t>
  </si>
  <si>
    <t>Fiske</t>
  </si>
  <si>
    <t>Harrington</t>
  </si>
  <si>
    <t>Hastings</t>
  </si>
  <si>
    <t># sections</t>
  </si>
  <si>
    <t>by size</t>
  </si>
  <si>
    <t>in GREEN</t>
  </si>
  <si>
    <t xml:space="preserve"> in BLUE</t>
  </si>
  <si>
    <t>K</t>
  </si>
  <si>
    <t>Total sections =</t>
  </si>
  <si>
    <t>as of Oct 2014</t>
  </si>
  <si>
    <t>Sections smaller than Preferred=</t>
  </si>
  <si>
    <t xml:space="preserve">or </t>
  </si>
  <si>
    <t>of all sections</t>
  </si>
  <si>
    <t>Sections smaller than Maximum=</t>
  </si>
  <si>
    <t>Sections at Maximum=</t>
  </si>
  <si>
    <t>Sections above Maximum=</t>
  </si>
  <si>
    <t>Actual enrollments Oct 1, 2015 per Miriam Sousa</t>
  </si>
  <si>
    <t>as of Oct 2015</t>
  </si>
  <si>
    <t>6 elementary schools: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</si>
</sst>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b/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4" fillId="0" borderId="0" xfId="0" applyFont="1"/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0" xfId="0" applyFont="1"/>
    <xf numFmtId="0" fontId="0" fillId="0" borderId="0" xfId="0" applyAlignment="1"/>
    <xf numFmtId="0" fontId="6" fillId="0" borderId="0" xfId="0" applyFont="1" applyAlignment="1">
      <alignment horizontal="left"/>
    </xf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0" xfId="0" applyFont="1" applyBorder="1"/>
    <xf numFmtId="0" fontId="5" fillId="2" borderId="0" xfId="0" applyFont="1" applyFill="1" applyBorder="1"/>
    <xf numFmtId="0" fontId="0" fillId="2" borderId="0" xfId="0" applyFill="1" applyBorder="1"/>
    <xf numFmtId="0" fontId="5" fillId="3" borderId="0" xfId="0" applyFont="1" applyFill="1" applyBorder="1"/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Border="1" applyAlignment="1"/>
    <xf numFmtId="0" fontId="0" fillId="0" borderId="5" xfId="0" applyFill="1" applyBorder="1" applyAlignment="1">
      <alignment horizontal="center"/>
    </xf>
    <xf numFmtId="9" fontId="0" fillId="0" borderId="0" xfId="1" applyFon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9" fontId="0" fillId="0" borderId="8" xfId="1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0" xfId="0" applyFill="1" applyBorder="1"/>
    <xf numFmtId="0" fontId="0" fillId="0" borderId="10" xfId="0" applyFont="1" applyFill="1" applyBorder="1"/>
    <xf numFmtId="0" fontId="0" fillId="0" borderId="1" xfId="0" applyBorder="1"/>
    <xf numFmtId="0" fontId="0" fillId="0" borderId="2" xfId="0" applyBorder="1" applyAlignment="1">
      <alignment horizontal="right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7" xfId="0" applyFill="1" applyBorder="1" applyAlignment="1">
      <alignment horizontal="center"/>
    </xf>
    <xf numFmtId="9" fontId="0" fillId="4" borderId="17" xfId="1" applyFont="1" applyFill="1" applyBorder="1"/>
    <xf numFmtId="0" fontId="0" fillId="4" borderId="18" xfId="0" applyFill="1" applyBorder="1"/>
    <xf numFmtId="0" fontId="5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4" fillId="0" borderId="22" xfId="0" applyFont="1" applyBorder="1"/>
    <xf numFmtId="0" fontId="4" fillId="0" borderId="0" xfId="0" applyFont="1" applyBorder="1"/>
    <xf numFmtId="0" fontId="4" fillId="0" borderId="23" xfId="0" applyFont="1" applyBorder="1"/>
    <xf numFmtId="0" fontId="0" fillId="0" borderId="22" xfId="0" applyBorder="1" applyAlignment="1">
      <alignment horizontal="right"/>
    </xf>
    <xf numFmtId="9" fontId="0" fillId="0" borderId="0" xfId="0" applyNumberFormat="1" applyBorder="1"/>
    <xf numFmtId="0" fontId="0" fillId="0" borderId="24" xfId="0" applyBorder="1"/>
    <xf numFmtId="0" fontId="0" fillId="0" borderId="25" xfId="0" applyBorder="1"/>
    <xf numFmtId="9" fontId="0" fillId="0" borderId="25" xfId="0" applyNumberFormat="1" applyBorder="1"/>
    <xf numFmtId="0" fontId="0" fillId="0" borderId="26" xfId="0" applyBorder="1"/>
    <xf numFmtId="0" fontId="0" fillId="0" borderId="19" xfId="0" applyBorder="1"/>
    <xf numFmtId="0" fontId="0" fillId="0" borderId="20" xfId="0" applyBorder="1" applyAlignment="1">
      <alignment horizontal="right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9" fontId="0" fillId="4" borderId="33" xfId="0" applyNumberFormat="1" applyFill="1" applyBorder="1"/>
    <xf numFmtId="0" fontId="0" fillId="4" borderId="34" xfId="0" applyFill="1" applyBorder="1"/>
    <xf numFmtId="0" fontId="0" fillId="4" borderId="33" xfId="0" applyFill="1" applyBorder="1" applyAlignment="1">
      <alignment horizontal="center"/>
    </xf>
    <xf numFmtId="0" fontId="0" fillId="0" borderId="25" xfId="0" applyBorder="1" applyAlignment="1">
      <alignment horizontal="center"/>
    </xf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tabSelected="1" workbookViewId="0">
      <selection activeCell="M55" sqref="M55"/>
    </sheetView>
  </sheetViews>
  <sheetFormatPr baseColWidth="10" defaultRowHeight="15" x14ac:dyDescent="0"/>
  <cols>
    <col min="1" max="1" width="5.83203125" customWidth="1"/>
    <col min="2" max="7" width="9.6640625" customWidth="1"/>
    <col min="8" max="8" width="9" customWidth="1"/>
    <col min="9" max="9" width="2.5" customWidth="1"/>
    <col min="10" max="10" width="8.33203125" customWidth="1"/>
    <col min="11" max="11" width="8.1640625" customWidth="1"/>
    <col min="12" max="12" width="3.6640625" customWidth="1"/>
    <col min="13" max="13" width="6" customWidth="1"/>
    <col min="14" max="27" width="6.33203125" customWidth="1"/>
  </cols>
  <sheetData>
    <row r="1" spans="1:25" ht="6" customHeight="1" thickBot="1"/>
    <row r="2" spans="1:25">
      <c r="A2" s="16" t="s">
        <v>27</v>
      </c>
      <c r="H2" s="1" t="s">
        <v>1</v>
      </c>
      <c r="J2" t="s">
        <v>2</v>
      </c>
      <c r="M2" s="72" t="s">
        <v>27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4"/>
    </row>
    <row r="3" spans="1:25">
      <c r="H3" s="1" t="s">
        <v>3</v>
      </c>
      <c r="J3" t="s">
        <v>4</v>
      </c>
      <c r="K3" t="s">
        <v>5</v>
      </c>
      <c r="M3" s="75" t="s">
        <v>6</v>
      </c>
      <c r="N3" s="11" t="s">
        <v>7</v>
      </c>
      <c r="O3" s="11"/>
      <c r="P3" s="5" t="s">
        <v>4</v>
      </c>
      <c r="Q3" s="11"/>
      <c r="R3" s="7" t="s">
        <v>5</v>
      </c>
      <c r="S3" s="11"/>
      <c r="T3" s="11"/>
      <c r="U3" s="11"/>
      <c r="V3" s="11"/>
      <c r="W3" s="11"/>
      <c r="X3" s="11"/>
      <c r="Y3" s="76"/>
    </row>
    <row r="4" spans="1:25" s="8" customFormat="1" ht="16" thickBot="1">
      <c r="A4" s="53" t="s">
        <v>6</v>
      </c>
      <c r="B4" s="53" t="s">
        <v>8</v>
      </c>
      <c r="C4" s="53" t="s">
        <v>9</v>
      </c>
      <c r="D4" s="54" t="s">
        <v>10</v>
      </c>
      <c r="E4" s="53" t="s">
        <v>11</v>
      </c>
      <c r="F4" s="53" t="s">
        <v>12</v>
      </c>
      <c r="G4" s="53" t="s">
        <v>13</v>
      </c>
      <c r="H4" s="55" t="s">
        <v>14</v>
      </c>
      <c r="M4" s="77"/>
      <c r="N4" s="78" t="s">
        <v>15</v>
      </c>
      <c r="O4" s="78"/>
      <c r="P4" s="9" t="s">
        <v>16</v>
      </c>
      <c r="Q4" s="78"/>
      <c r="R4" s="10" t="s">
        <v>17</v>
      </c>
      <c r="S4" s="78"/>
      <c r="T4" s="78"/>
      <c r="U4" s="78"/>
      <c r="V4" s="78"/>
      <c r="W4" s="78"/>
      <c r="X4" s="78"/>
      <c r="Y4" s="79"/>
    </row>
    <row r="5" spans="1:25" ht="16" thickTop="1">
      <c r="A5" s="1" t="s">
        <v>18</v>
      </c>
      <c r="B5" s="2">
        <v>17</v>
      </c>
      <c r="C5" s="2">
        <v>22</v>
      </c>
      <c r="D5" s="2">
        <v>20</v>
      </c>
      <c r="E5" s="2">
        <v>22</v>
      </c>
      <c r="F5" s="2">
        <v>18</v>
      </c>
      <c r="G5" s="2">
        <v>19</v>
      </c>
      <c r="H5">
        <f>SUM(B5:G8)</f>
        <v>448</v>
      </c>
      <c r="J5">
        <v>18</v>
      </c>
      <c r="K5">
        <v>20</v>
      </c>
      <c r="M5" s="80" t="s">
        <v>18</v>
      </c>
      <c r="N5" s="11"/>
      <c r="O5" s="11">
        <v>17</v>
      </c>
      <c r="P5" s="5">
        <v>18</v>
      </c>
      <c r="Q5" s="11">
        <v>19</v>
      </c>
      <c r="R5" s="6">
        <v>20</v>
      </c>
      <c r="S5" s="11">
        <v>21</v>
      </c>
      <c r="T5" s="11">
        <v>22</v>
      </c>
      <c r="U5" s="11"/>
      <c r="V5" s="11"/>
      <c r="W5" s="11"/>
      <c r="X5" s="11"/>
      <c r="Y5" s="76"/>
    </row>
    <row r="6" spans="1:25">
      <c r="B6" s="2">
        <v>18</v>
      </c>
      <c r="C6" s="2">
        <v>22</v>
      </c>
      <c r="D6" s="2">
        <v>20</v>
      </c>
      <c r="E6" s="2">
        <v>22</v>
      </c>
      <c r="F6" s="2">
        <v>17</v>
      </c>
      <c r="G6" s="2">
        <v>18</v>
      </c>
      <c r="H6">
        <f>COUNT(B5:G8)</f>
        <v>23</v>
      </c>
      <c r="M6" s="80" t="s">
        <v>18</v>
      </c>
      <c r="N6" s="11"/>
      <c r="O6" s="11">
        <v>17</v>
      </c>
      <c r="P6" s="5">
        <v>18</v>
      </c>
      <c r="Q6" s="11">
        <v>19</v>
      </c>
      <c r="R6" s="6">
        <v>20</v>
      </c>
      <c r="S6" s="11"/>
      <c r="T6" s="11">
        <v>22</v>
      </c>
      <c r="U6" s="11"/>
      <c r="V6" s="11"/>
      <c r="W6" s="11"/>
      <c r="X6" s="11"/>
      <c r="Y6" s="76"/>
    </row>
    <row r="7" spans="1:25">
      <c r="B7" s="2">
        <v>18</v>
      </c>
      <c r="C7" s="2">
        <v>22</v>
      </c>
      <c r="D7" s="2">
        <v>19</v>
      </c>
      <c r="E7" s="2">
        <v>22</v>
      </c>
      <c r="F7" s="2">
        <v>17</v>
      </c>
      <c r="G7" s="2">
        <v>18</v>
      </c>
      <c r="M7" s="80" t="s">
        <v>18</v>
      </c>
      <c r="N7" s="11"/>
      <c r="O7" s="11">
        <v>17</v>
      </c>
      <c r="P7" s="5">
        <v>18</v>
      </c>
      <c r="Q7" s="11">
        <v>19</v>
      </c>
      <c r="R7" s="6"/>
      <c r="S7" s="11"/>
      <c r="T7" s="11">
        <v>22</v>
      </c>
      <c r="U7" s="11"/>
      <c r="V7" s="11"/>
      <c r="W7" s="11"/>
      <c r="X7" s="11"/>
      <c r="Y7" s="76"/>
    </row>
    <row r="8" spans="1:25" ht="16" thickBot="1">
      <c r="A8" s="56"/>
      <c r="B8" s="57">
        <v>19</v>
      </c>
      <c r="C8" s="57">
        <v>21</v>
      </c>
      <c r="D8" s="57">
        <v>18</v>
      </c>
      <c r="E8" s="57">
        <v>22</v>
      </c>
      <c r="F8" s="57">
        <v>17</v>
      </c>
      <c r="G8" s="57"/>
      <c r="H8" s="56"/>
      <c r="M8" s="80" t="s">
        <v>18</v>
      </c>
      <c r="N8" s="11"/>
      <c r="O8" s="11">
        <v>17</v>
      </c>
      <c r="P8" s="5">
        <v>18</v>
      </c>
      <c r="Q8" s="11"/>
      <c r="R8" s="6"/>
      <c r="S8" s="11"/>
      <c r="T8" s="11">
        <v>22</v>
      </c>
      <c r="U8" s="11"/>
      <c r="V8" s="11"/>
      <c r="W8" s="11"/>
      <c r="X8" s="11"/>
      <c r="Y8" s="76"/>
    </row>
    <row r="9" spans="1:25" ht="16" thickTop="1">
      <c r="A9">
        <v>1</v>
      </c>
      <c r="B9" s="2">
        <v>19</v>
      </c>
      <c r="C9" s="2">
        <v>18</v>
      </c>
      <c r="D9" s="2">
        <v>20</v>
      </c>
      <c r="E9" s="2">
        <v>22</v>
      </c>
      <c r="F9" s="2">
        <v>21</v>
      </c>
      <c r="G9" s="2">
        <v>22</v>
      </c>
      <c r="H9">
        <f>SUM(B9:G13)</f>
        <v>478</v>
      </c>
      <c r="M9" s="80" t="s">
        <v>18</v>
      </c>
      <c r="N9" s="11"/>
      <c r="O9" s="11"/>
      <c r="P9" s="5">
        <v>18</v>
      </c>
      <c r="Q9" s="11"/>
      <c r="R9" s="6"/>
      <c r="S9" s="11"/>
      <c r="T9" s="11">
        <v>22</v>
      </c>
      <c r="U9" s="11"/>
      <c r="V9" s="11"/>
      <c r="W9" s="11"/>
      <c r="X9" s="11"/>
      <c r="Y9" s="76"/>
    </row>
    <row r="10" spans="1:25">
      <c r="B10" s="2">
        <v>19</v>
      </c>
      <c r="C10" s="2">
        <v>19</v>
      </c>
      <c r="D10" s="2">
        <v>19</v>
      </c>
      <c r="E10" s="2">
        <v>22</v>
      </c>
      <c r="F10" s="2">
        <v>20</v>
      </c>
      <c r="G10" s="2">
        <v>21</v>
      </c>
      <c r="H10">
        <f>COUNT(B9:G13)</f>
        <v>24</v>
      </c>
      <c r="J10">
        <v>22</v>
      </c>
      <c r="K10">
        <v>24</v>
      </c>
      <c r="M10" s="80" t="s">
        <v>18</v>
      </c>
      <c r="N10" s="11"/>
      <c r="O10" s="11"/>
      <c r="P10" s="5">
        <v>18</v>
      </c>
      <c r="Q10" s="11"/>
      <c r="R10" s="6"/>
      <c r="S10" s="11"/>
      <c r="T10" s="11">
        <v>22</v>
      </c>
      <c r="U10" s="11"/>
      <c r="V10" s="11"/>
      <c r="W10" s="11"/>
      <c r="X10" s="11"/>
      <c r="Y10" s="76"/>
    </row>
    <row r="11" spans="1:25">
      <c r="B11" s="2">
        <v>19</v>
      </c>
      <c r="C11" s="2">
        <v>20</v>
      </c>
      <c r="D11" s="2">
        <v>19</v>
      </c>
      <c r="E11" s="2">
        <v>22</v>
      </c>
      <c r="F11" s="2">
        <v>20</v>
      </c>
      <c r="G11" s="2">
        <v>21</v>
      </c>
      <c r="M11" s="80" t="s">
        <v>18</v>
      </c>
      <c r="N11" s="11"/>
      <c r="O11" s="11"/>
      <c r="P11" s="11"/>
      <c r="Q11" s="11"/>
      <c r="R11" s="11"/>
      <c r="S11" s="11"/>
      <c r="T11" s="11">
        <v>22</v>
      </c>
      <c r="U11" s="11"/>
      <c r="V11" s="11"/>
      <c r="W11" s="11"/>
      <c r="X11" s="11"/>
      <c r="Y11" s="76"/>
    </row>
    <row r="12" spans="1:25">
      <c r="B12" s="2">
        <v>19</v>
      </c>
      <c r="C12" s="2">
        <v>20</v>
      </c>
      <c r="D12" s="2">
        <v>18</v>
      </c>
      <c r="E12" s="2">
        <v>21</v>
      </c>
      <c r="F12" s="2"/>
      <c r="G12" s="2"/>
      <c r="M12" s="75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76"/>
    </row>
    <row r="13" spans="1:25" ht="16" thickBot="1">
      <c r="A13" s="56"/>
      <c r="B13" s="57">
        <v>17</v>
      </c>
      <c r="C13" s="57">
        <v>20</v>
      </c>
      <c r="D13" s="57"/>
      <c r="E13" s="57"/>
      <c r="F13" s="57"/>
      <c r="G13" s="57"/>
      <c r="H13" s="56"/>
      <c r="M13" s="75">
        <v>1</v>
      </c>
      <c r="N13" s="11"/>
      <c r="O13" s="11">
        <v>17</v>
      </c>
      <c r="P13" s="11">
        <v>18</v>
      </c>
      <c r="Q13" s="11">
        <v>19</v>
      </c>
      <c r="R13" s="11">
        <v>20</v>
      </c>
      <c r="S13" s="11">
        <v>21</v>
      </c>
      <c r="T13" s="5">
        <v>22</v>
      </c>
      <c r="U13" s="11"/>
      <c r="V13" s="6"/>
      <c r="W13" s="11"/>
      <c r="X13" s="11"/>
      <c r="Y13" s="76"/>
    </row>
    <row r="14" spans="1:25" ht="16" thickTop="1">
      <c r="A14">
        <v>2</v>
      </c>
      <c r="B14" s="2">
        <v>25</v>
      </c>
      <c r="C14" s="2">
        <v>22</v>
      </c>
      <c r="D14" s="2">
        <v>23</v>
      </c>
      <c r="E14" s="2">
        <v>22</v>
      </c>
      <c r="F14" s="2">
        <v>21</v>
      </c>
      <c r="G14" s="2">
        <v>17</v>
      </c>
      <c r="H14">
        <f>SUM(B14:G17)</f>
        <v>522</v>
      </c>
      <c r="J14">
        <v>22</v>
      </c>
      <c r="K14">
        <v>26</v>
      </c>
      <c r="M14" s="75">
        <v>1</v>
      </c>
      <c r="N14" s="11"/>
      <c r="O14" s="11"/>
      <c r="P14" s="11">
        <v>18</v>
      </c>
      <c r="Q14" s="11">
        <v>19</v>
      </c>
      <c r="R14" s="11">
        <v>20</v>
      </c>
      <c r="S14" s="11">
        <v>21</v>
      </c>
      <c r="T14" s="5">
        <v>22</v>
      </c>
      <c r="U14" s="11"/>
      <c r="V14" s="6"/>
      <c r="W14" s="11"/>
      <c r="X14" s="11"/>
      <c r="Y14" s="76"/>
    </row>
    <row r="15" spans="1:25">
      <c r="B15" s="2">
        <v>25</v>
      </c>
      <c r="C15" s="2">
        <v>22</v>
      </c>
      <c r="D15" s="2">
        <v>23</v>
      </c>
      <c r="E15" s="2">
        <v>22</v>
      </c>
      <c r="F15" s="2">
        <v>20</v>
      </c>
      <c r="G15" s="2">
        <v>17</v>
      </c>
      <c r="H15">
        <f>COUNT(B14:G17)</f>
        <v>24</v>
      </c>
      <c r="M15" s="75">
        <v>1</v>
      </c>
      <c r="N15" s="11"/>
      <c r="O15" s="11"/>
      <c r="P15" s="11"/>
      <c r="Q15" s="11">
        <v>19</v>
      </c>
      <c r="R15" s="11">
        <v>20</v>
      </c>
      <c r="S15" s="11">
        <v>21</v>
      </c>
      <c r="T15" s="5">
        <v>22</v>
      </c>
      <c r="U15" s="11"/>
      <c r="V15" s="6"/>
      <c r="W15" s="11"/>
      <c r="X15" s="11"/>
      <c r="Y15" s="76"/>
    </row>
    <row r="16" spans="1:25">
      <c r="B16" s="2">
        <v>25</v>
      </c>
      <c r="C16" s="2">
        <v>23</v>
      </c>
      <c r="D16" s="2">
        <v>24</v>
      </c>
      <c r="E16" s="2">
        <v>21</v>
      </c>
      <c r="F16" s="2">
        <v>20</v>
      </c>
      <c r="G16" s="2">
        <v>18</v>
      </c>
      <c r="M16" s="75">
        <v>1</v>
      </c>
      <c r="N16" s="11"/>
      <c r="O16" s="11"/>
      <c r="P16" s="11"/>
      <c r="Q16" s="11">
        <v>19</v>
      </c>
      <c r="R16" s="11">
        <v>20</v>
      </c>
      <c r="S16" s="11">
        <v>21</v>
      </c>
      <c r="T16" s="5">
        <v>22</v>
      </c>
      <c r="U16" s="11"/>
      <c r="V16" s="6"/>
      <c r="W16" s="11"/>
      <c r="X16" s="11"/>
      <c r="Y16" s="76"/>
    </row>
    <row r="17" spans="1:25" ht="16" thickBot="1">
      <c r="A17" s="56"/>
      <c r="B17" s="57">
        <v>26</v>
      </c>
      <c r="C17" s="57">
        <v>23</v>
      </c>
      <c r="D17" s="57">
        <v>24</v>
      </c>
      <c r="E17" s="57">
        <v>21</v>
      </c>
      <c r="F17" s="57">
        <v>20</v>
      </c>
      <c r="G17" s="57">
        <v>18</v>
      </c>
      <c r="H17" s="56"/>
      <c r="M17" s="75">
        <v>1</v>
      </c>
      <c r="N17" s="11"/>
      <c r="O17" s="11"/>
      <c r="P17" s="11"/>
      <c r="Q17" s="11">
        <v>19</v>
      </c>
      <c r="R17" s="11">
        <v>20</v>
      </c>
      <c r="S17" s="11"/>
      <c r="T17" s="5"/>
      <c r="U17" s="11"/>
      <c r="V17" s="6"/>
      <c r="W17" s="11"/>
      <c r="X17" s="11"/>
      <c r="Y17" s="76"/>
    </row>
    <row r="18" spans="1:25" ht="16" thickTop="1">
      <c r="A18">
        <v>3</v>
      </c>
      <c r="B18" s="3">
        <v>23</v>
      </c>
      <c r="C18" s="3">
        <v>26</v>
      </c>
      <c r="D18" s="3">
        <v>21</v>
      </c>
      <c r="E18" s="3">
        <v>22</v>
      </c>
      <c r="F18" s="3">
        <v>24</v>
      </c>
      <c r="G18" s="3">
        <v>20</v>
      </c>
      <c r="H18">
        <f>SUM(B18:G22)</f>
        <v>541</v>
      </c>
      <c r="J18">
        <v>24</v>
      </c>
      <c r="K18">
        <v>26</v>
      </c>
      <c r="M18" s="75">
        <v>1</v>
      </c>
      <c r="N18" s="11"/>
      <c r="O18" s="11"/>
      <c r="P18" s="11"/>
      <c r="Q18" s="11">
        <v>19</v>
      </c>
      <c r="R18" s="11">
        <v>20</v>
      </c>
      <c r="S18" s="11"/>
      <c r="T18" s="5"/>
      <c r="U18" s="11"/>
      <c r="V18" s="6"/>
      <c r="W18" s="11"/>
      <c r="X18" s="11"/>
      <c r="Y18" s="76"/>
    </row>
    <row r="19" spans="1:25">
      <c r="B19" s="3">
        <v>23</v>
      </c>
      <c r="C19" s="3">
        <v>25</v>
      </c>
      <c r="D19" s="3">
        <v>20</v>
      </c>
      <c r="E19" s="3">
        <v>22</v>
      </c>
      <c r="F19" s="3">
        <v>24</v>
      </c>
      <c r="G19" s="3">
        <v>21</v>
      </c>
      <c r="H19">
        <f>COUNT(B18:G22)</f>
        <v>24</v>
      </c>
      <c r="M19" s="75">
        <v>1</v>
      </c>
      <c r="N19" s="11"/>
      <c r="O19" s="11"/>
      <c r="P19" s="11"/>
      <c r="Q19" s="11">
        <v>19</v>
      </c>
      <c r="R19" s="11"/>
      <c r="S19" s="11"/>
      <c r="T19" s="5"/>
      <c r="U19" s="11"/>
      <c r="V19" s="6"/>
      <c r="W19" s="11"/>
      <c r="X19" s="11"/>
      <c r="Y19" s="76"/>
    </row>
    <row r="20" spans="1:25">
      <c r="B20" s="3">
        <v>23</v>
      </c>
      <c r="C20" s="3">
        <v>25</v>
      </c>
      <c r="D20" s="3">
        <v>20</v>
      </c>
      <c r="E20" s="3">
        <v>22</v>
      </c>
      <c r="F20" s="3">
        <v>25</v>
      </c>
      <c r="G20" s="3">
        <v>21</v>
      </c>
      <c r="M20" s="7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76"/>
    </row>
    <row r="21" spans="1:25">
      <c r="B21" s="3">
        <v>23</v>
      </c>
      <c r="C21" s="3">
        <v>25</v>
      </c>
      <c r="D21" s="3">
        <v>20</v>
      </c>
      <c r="E21" s="3">
        <v>21</v>
      </c>
      <c r="F21" s="3"/>
      <c r="G21" s="3">
        <v>21</v>
      </c>
      <c r="M21" s="75">
        <v>2</v>
      </c>
      <c r="N21" s="11"/>
      <c r="O21" s="11">
        <v>17</v>
      </c>
      <c r="P21" s="11">
        <v>18</v>
      </c>
      <c r="Q21" s="11"/>
      <c r="R21" s="11">
        <v>20</v>
      </c>
      <c r="S21" s="11">
        <v>21</v>
      </c>
      <c r="T21" s="5">
        <v>22</v>
      </c>
      <c r="U21" s="11">
        <v>23</v>
      </c>
      <c r="V21" s="11">
        <v>24</v>
      </c>
      <c r="W21" s="11">
        <v>25</v>
      </c>
      <c r="X21" s="6">
        <v>26</v>
      </c>
      <c r="Y21" s="76"/>
    </row>
    <row r="22" spans="1:25" ht="16" thickBot="1">
      <c r="A22" s="56"/>
      <c r="B22" s="58">
        <v>24</v>
      </c>
      <c r="C22" s="58"/>
      <c r="D22" s="58"/>
      <c r="E22" s="58"/>
      <c r="F22" s="58"/>
      <c r="G22" s="58"/>
      <c r="H22" s="56"/>
      <c r="M22" s="75">
        <v>2</v>
      </c>
      <c r="N22" s="11"/>
      <c r="O22" s="11">
        <v>17</v>
      </c>
      <c r="P22" s="11">
        <v>18</v>
      </c>
      <c r="Q22" s="11"/>
      <c r="R22" s="11">
        <v>20</v>
      </c>
      <c r="S22" s="11">
        <v>21</v>
      </c>
      <c r="T22" s="5">
        <v>22</v>
      </c>
      <c r="U22" s="11">
        <v>23</v>
      </c>
      <c r="V22" s="11">
        <v>24</v>
      </c>
      <c r="W22" s="11">
        <v>25</v>
      </c>
      <c r="X22" s="6"/>
      <c r="Y22" s="76"/>
    </row>
    <row r="23" spans="1:25" ht="16" thickTop="1">
      <c r="A23">
        <v>4</v>
      </c>
      <c r="B23" s="2">
        <v>18</v>
      </c>
      <c r="C23" s="2">
        <v>23</v>
      </c>
      <c r="D23" s="2">
        <v>19</v>
      </c>
      <c r="E23" s="2">
        <v>25</v>
      </c>
      <c r="F23" s="2">
        <v>25</v>
      </c>
      <c r="G23" s="2">
        <v>25</v>
      </c>
      <c r="H23">
        <f>SUM(B23:G27)</f>
        <v>490</v>
      </c>
      <c r="J23">
        <v>24</v>
      </c>
      <c r="K23">
        <v>26</v>
      </c>
      <c r="M23" s="75">
        <v>2</v>
      </c>
      <c r="N23" s="11"/>
      <c r="O23" s="11"/>
      <c r="P23" s="11"/>
      <c r="Q23" s="11"/>
      <c r="R23" s="11">
        <v>20</v>
      </c>
      <c r="S23" s="11">
        <v>21</v>
      </c>
      <c r="T23" s="5">
        <v>22</v>
      </c>
      <c r="U23" s="11">
        <v>23</v>
      </c>
      <c r="V23" s="11"/>
      <c r="W23" s="11">
        <v>25</v>
      </c>
      <c r="X23" s="6"/>
      <c r="Y23" s="76"/>
    </row>
    <row r="24" spans="1:25">
      <c r="B24" s="2">
        <v>21</v>
      </c>
      <c r="C24" s="2">
        <v>23</v>
      </c>
      <c r="D24" s="2">
        <v>19</v>
      </c>
      <c r="E24" s="2">
        <v>24</v>
      </c>
      <c r="F24" s="2">
        <v>25</v>
      </c>
      <c r="G24" s="2">
        <v>24</v>
      </c>
      <c r="H24">
        <f>COUNT(B23:G27)</f>
        <v>22</v>
      </c>
      <c r="M24" s="75">
        <v>2</v>
      </c>
      <c r="N24" s="11"/>
      <c r="O24" s="11"/>
      <c r="P24" s="11"/>
      <c r="Q24" s="11"/>
      <c r="R24" s="11"/>
      <c r="S24" s="11"/>
      <c r="T24" s="5">
        <v>22</v>
      </c>
      <c r="U24" s="11">
        <v>23</v>
      </c>
      <c r="V24" s="11"/>
      <c r="W24" s="11"/>
      <c r="X24" s="6"/>
      <c r="Y24" s="76"/>
    </row>
    <row r="25" spans="1:25">
      <c r="B25" s="2">
        <v>21</v>
      </c>
      <c r="C25" s="2">
        <v>23</v>
      </c>
      <c r="D25" s="2">
        <v>18</v>
      </c>
      <c r="E25" s="2">
        <v>24</v>
      </c>
      <c r="F25" s="2">
        <v>25</v>
      </c>
      <c r="G25" s="2">
        <v>24</v>
      </c>
      <c r="M25" s="75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76"/>
    </row>
    <row r="26" spans="1:25">
      <c r="B26" s="2">
        <v>22</v>
      </c>
      <c r="C26" s="2">
        <v>22</v>
      </c>
      <c r="D26" s="2">
        <v>18</v>
      </c>
      <c r="E26" s="2"/>
      <c r="F26" s="2"/>
      <c r="G26" s="2"/>
      <c r="M26" s="75">
        <v>3</v>
      </c>
      <c r="N26" s="11"/>
      <c r="O26" s="11"/>
      <c r="P26" s="11"/>
      <c r="Q26" s="11"/>
      <c r="R26" s="11">
        <v>20</v>
      </c>
      <c r="S26" s="11">
        <v>21</v>
      </c>
      <c r="T26" s="11">
        <v>22</v>
      </c>
      <c r="U26" s="11">
        <v>23</v>
      </c>
      <c r="V26" s="5">
        <v>24</v>
      </c>
      <c r="W26" s="11">
        <v>25</v>
      </c>
      <c r="X26" s="6">
        <v>26</v>
      </c>
      <c r="Y26" s="76"/>
    </row>
    <row r="27" spans="1:25" ht="16" thickBot="1">
      <c r="A27" s="56"/>
      <c r="B27" s="57">
        <v>22</v>
      </c>
      <c r="C27" s="57"/>
      <c r="D27" s="57"/>
      <c r="E27" s="57"/>
      <c r="F27" s="57"/>
      <c r="G27" s="57"/>
      <c r="H27" s="56"/>
      <c r="J27">
        <v>24</v>
      </c>
      <c r="K27">
        <v>26</v>
      </c>
      <c r="M27" s="75">
        <v>3</v>
      </c>
      <c r="N27" s="11"/>
      <c r="O27" s="11"/>
      <c r="P27" s="11"/>
      <c r="Q27" s="11"/>
      <c r="R27" s="11">
        <v>20</v>
      </c>
      <c r="S27" s="11">
        <v>21</v>
      </c>
      <c r="T27" s="11">
        <v>22</v>
      </c>
      <c r="U27" s="11">
        <v>23</v>
      </c>
      <c r="V27" s="5">
        <v>24</v>
      </c>
      <c r="W27" s="11">
        <v>25</v>
      </c>
      <c r="X27" s="6"/>
      <c r="Y27" s="76"/>
    </row>
    <row r="28" spans="1:25" ht="16" thickTop="1">
      <c r="A28">
        <v>5</v>
      </c>
      <c r="B28" s="2">
        <v>24</v>
      </c>
      <c r="C28" s="2">
        <v>21</v>
      </c>
      <c r="D28" s="2">
        <v>27</v>
      </c>
      <c r="E28" s="2">
        <v>24</v>
      </c>
      <c r="F28" s="2">
        <v>22</v>
      </c>
      <c r="G28" s="2">
        <v>24</v>
      </c>
      <c r="H28">
        <f>SUM(B28:G32)</f>
        <v>574</v>
      </c>
      <c r="M28" s="75">
        <v>3</v>
      </c>
      <c r="N28" s="11"/>
      <c r="O28" s="11"/>
      <c r="P28" s="11"/>
      <c r="Q28" s="11"/>
      <c r="R28" s="11">
        <v>20</v>
      </c>
      <c r="S28" s="11">
        <v>21</v>
      </c>
      <c r="T28" s="11">
        <v>22</v>
      </c>
      <c r="U28" s="11">
        <v>23</v>
      </c>
      <c r="V28" s="5">
        <v>24</v>
      </c>
      <c r="W28" s="11">
        <v>25</v>
      </c>
      <c r="X28" s="6"/>
      <c r="Y28" s="76"/>
    </row>
    <row r="29" spans="1:25">
      <c r="B29" s="2">
        <v>24</v>
      </c>
      <c r="C29" s="2">
        <v>21</v>
      </c>
      <c r="D29" s="2">
        <v>27</v>
      </c>
      <c r="E29" s="2">
        <v>24</v>
      </c>
      <c r="F29" s="2">
        <v>22</v>
      </c>
      <c r="G29" s="2">
        <v>23</v>
      </c>
      <c r="H29">
        <f>COUNT(B28:G32)</f>
        <v>25</v>
      </c>
      <c r="M29" s="75">
        <v>3</v>
      </c>
      <c r="N29" s="11"/>
      <c r="O29" s="11"/>
      <c r="P29" s="11"/>
      <c r="Q29" s="11"/>
      <c r="R29" s="11">
        <v>20</v>
      </c>
      <c r="S29" s="11">
        <v>21</v>
      </c>
      <c r="T29" s="11"/>
      <c r="U29" s="11">
        <v>23</v>
      </c>
      <c r="V29" s="5"/>
      <c r="W29" s="11">
        <v>25</v>
      </c>
      <c r="X29" s="6"/>
      <c r="Y29" s="76"/>
    </row>
    <row r="30" spans="1:25">
      <c r="B30" s="2">
        <v>23</v>
      </c>
      <c r="C30" s="2">
        <v>21</v>
      </c>
      <c r="D30" s="2">
        <v>27</v>
      </c>
      <c r="E30" s="2">
        <v>24</v>
      </c>
      <c r="F30" s="2">
        <v>21</v>
      </c>
      <c r="G30" s="2">
        <v>22</v>
      </c>
      <c r="M30" s="75">
        <v>3</v>
      </c>
      <c r="N30" s="11"/>
      <c r="O30" s="11"/>
      <c r="P30" s="11"/>
      <c r="Q30" s="11"/>
      <c r="R30" s="11"/>
      <c r="S30" s="11">
        <v>21</v>
      </c>
      <c r="T30" s="11"/>
      <c r="U30" s="11"/>
      <c r="V30" s="5"/>
      <c r="W30" s="11"/>
      <c r="X30" s="6"/>
      <c r="Y30" s="76"/>
    </row>
    <row r="31" spans="1:25">
      <c r="B31" s="2">
        <v>23</v>
      </c>
      <c r="C31" s="2">
        <v>20</v>
      </c>
      <c r="D31" s="2">
        <v>26</v>
      </c>
      <c r="E31" s="2">
        <v>23</v>
      </c>
      <c r="F31" s="2">
        <v>20</v>
      </c>
      <c r="G31" s="2">
        <v>21</v>
      </c>
      <c r="M31" s="75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76"/>
    </row>
    <row r="32" spans="1:25">
      <c r="B32" s="2"/>
      <c r="C32" s="2">
        <v>20</v>
      </c>
      <c r="D32" s="2"/>
      <c r="E32" s="2"/>
      <c r="F32" s="2"/>
      <c r="G32" s="2"/>
      <c r="M32" s="75">
        <v>4</v>
      </c>
      <c r="N32" s="11"/>
      <c r="O32" s="11"/>
      <c r="P32" s="11">
        <v>18</v>
      </c>
      <c r="Q32" s="11">
        <v>19</v>
      </c>
      <c r="R32" s="11"/>
      <c r="S32" s="11">
        <v>21</v>
      </c>
      <c r="T32" s="11">
        <v>22</v>
      </c>
      <c r="U32" s="11">
        <v>23</v>
      </c>
      <c r="V32" s="5">
        <v>24</v>
      </c>
      <c r="W32" s="11">
        <v>25</v>
      </c>
      <c r="X32" s="6"/>
      <c r="Y32" s="76"/>
    </row>
    <row r="33" spans="6:25" ht="16" thickBot="1">
      <c r="M33" s="75">
        <v>4</v>
      </c>
      <c r="N33" s="11"/>
      <c r="O33" s="11"/>
      <c r="P33" s="11">
        <v>18</v>
      </c>
      <c r="Q33" s="11">
        <v>19</v>
      </c>
      <c r="R33" s="11"/>
      <c r="S33" s="11">
        <v>21</v>
      </c>
      <c r="T33" s="11">
        <v>22</v>
      </c>
      <c r="U33" s="11">
        <v>23</v>
      </c>
      <c r="V33" s="5">
        <v>24</v>
      </c>
      <c r="W33" s="11">
        <v>25</v>
      </c>
      <c r="X33" s="6"/>
      <c r="Y33" s="76"/>
    </row>
    <row r="34" spans="6:25">
      <c r="F34" s="86"/>
      <c r="G34" s="87" t="s">
        <v>29</v>
      </c>
      <c r="H34" s="74">
        <f>H5+H9+H14+H18+H23+H28</f>
        <v>3053</v>
      </c>
      <c r="M34" s="75">
        <v>4</v>
      </c>
      <c r="N34" s="11"/>
      <c r="O34" s="11"/>
      <c r="P34" s="11">
        <v>18</v>
      </c>
      <c r="Q34" s="11"/>
      <c r="R34" s="11"/>
      <c r="S34" s="11"/>
      <c r="T34" s="11">
        <v>22</v>
      </c>
      <c r="U34" s="11">
        <v>23</v>
      </c>
      <c r="V34" s="5">
        <v>24</v>
      </c>
      <c r="W34" s="11">
        <v>25</v>
      </c>
      <c r="X34" s="6"/>
      <c r="Y34" s="76"/>
    </row>
    <row r="35" spans="6:25" ht="16" thickBot="1">
      <c r="F35" s="82"/>
      <c r="G35" s="83"/>
      <c r="H35" s="85">
        <f>H6+H10+H15+H19+H24+H29</f>
        <v>142</v>
      </c>
      <c r="M35" s="75">
        <v>4</v>
      </c>
      <c r="N35" s="11"/>
      <c r="O35" s="11"/>
      <c r="P35" s="11"/>
      <c r="Q35" s="11"/>
      <c r="R35" s="11"/>
      <c r="S35" s="11"/>
      <c r="T35" s="11"/>
      <c r="U35" s="11"/>
      <c r="V35" s="5">
        <v>24</v>
      </c>
      <c r="W35" s="11">
        <v>25</v>
      </c>
      <c r="X35" s="6"/>
      <c r="Y35" s="76"/>
    </row>
    <row r="36" spans="6:25">
      <c r="M36" s="75">
        <v>4</v>
      </c>
      <c r="N36" s="11"/>
      <c r="O36" s="11"/>
      <c r="P36" s="11"/>
      <c r="Q36" s="11"/>
      <c r="R36" s="11"/>
      <c r="S36" s="11"/>
      <c r="T36" s="11"/>
      <c r="U36" s="11"/>
      <c r="V36" s="5"/>
      <c r="W36" s="11">
        <v>25</v>
      </c>
      <c r="X36" s="6"/>
      <c r="Y36" s="76"/>
    </row>
    <row r="37" spans="6:25">
      <c r="M37" s="75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76"/>
    </row>
    <row r="38" spans="6:25">
      <c r="M38" s="75">
        <v>5</v>
      </c>
      <c r="N38" s="11"/>
      <c r="O38" s="11"/>
      <c r="P38" s="11"/>
      <c r="Q38" s="11"/>
      <c r="R38" s="11">
        <v>20</v>
      </c>
      <c r="S38" s="11">
        <v>21</v>
      </c>
      <c r="T38" s="11">
        <v>22</v>
      </c>
      <c r="U38" s="11">
        <v>23</v>
      </c>
      <c r="V38" s="5">
        <v>24</v>
      </c>
      <c r="W38" s="11"/>
      <c r="X38" s="6">
        <v>26</v>
      </c>
      <c r="Y38" s="76">
        <v>27</v>
      </c>
    </row>
    <row r="39" spans="6:25">
      <c r="M39" s="75">
        <v>5</v>
      </c>
      <c r="N39" s="11"/>
      <c r="O39" s="11"/>
      <c r="P39" s="11"/>
      <c r="Q39" s="11"/>
      <c r="R39" s="11">
        <v>20</v>
      </c>
      <c r="S39" s="11">
        <v>21</v>
      </c>
      <c r="T39" s="11">
        <v>22</v>
      </c>
      <c r="U39" s="11">
        <v>23</v>
      </c>
      <c r="V39" s="5">
        <v>24</v>
      </c>
      <c r="W39" s="11"/>
      <c r="X39" s="6"/>
      <c r="Y39" s="76">
        <v>27</v>
      </c>
    </row>
    <row r="40" spans="6:25">
      <c r="M40" s="75">
        <v>5</v>
      </c>
      <c r="N40" s="11"/>
      <c r="O40" s="11"/>
      <c r="P40" s="11"/>
      <c r="Q40" s="11"/>
      <c r="R40" s="11">
        <v>20</v>
      </c>
      <c r="S40" s="11">
        <v>21</v>
      </c>
      <c r="T40" s="11">
        <v>22</v>
      </c>
      <c r="U40" s="11">
        <v>23</v>
      </c>
      <c r="V40" s="5">
        <v>24</v>
      </c>
      <c r="W40" s="11"/>
      <c r="X40" s="6"/>
      <c r="Y40" s="76">
        <v>27</v>
      </c>
    </row>
    <row r="41" spans="6:25">
      <c r="M41" s="75">
        <v>5</v>
      </c>
      <c r="N41" s="11"/>
      <c r="O41" s="11"/>
      <c r="P41" s="11"/>
      <c r="Q41" s="11"/>
      <c r="R41" s="11"/>
      <c r="S41" s="11">
        <v>21</v>
      </c>
      <c r="T41" s="11"/>
      <c r="U41" s="11">
        <v>23</v>
      </c>
      <c r="V41" s="5">
        <v>24</v>
      </c>
      <c r="W41" s="11"/>
      <c r="X41" s="6"/>
      <c r="Y41" s="76"/>
    </row>
    <row r="42" spans="6:25">
      <c r="M42" s="75">
        <v>5</v>
      </c>
      <c r="N42" s="11"/>
      <c r="O42" s="11"/>
      <c r="P42" s="11"/>
      <c r="Q42" s="11"/>
      <c r="R42" s="11"/>
      <c r="S42" s="11">
        <v>21</v>
      </c>
      <c r="T42" s="11"/>
      <c r="U42" s="11"/>
      <c r="V42" s="5">
        <v>24</v>
      </c>
      <c r="W42" s="11"/>
      <c r="X42" s="6"/>
      <c r="Y42" s="76"/>
    </row>
    <row r="43" spans="6:25">
      <c r="M43" s="75">
        <v>5</v>
      </c>
      <c r="N43" s="11"/>
      <c r="O43" s="11"/>
      <c r="P43" s="11"/>
      <c r="Q43" s="11"/>
      <c r="R43" s="11"/>
      <c r="S43" s="11"/>
      <c r="T43" s="11"/>
      <c r="U43" s="11"/>
      <c r="V43" s="5">
        <v>24</v>
      </c>
      <c r="W43" s="11"/>
      <c r="X43" s="6"/>
      <c r="Y43" s="76"/>
    </row>
    <row r="44" spans="6:25" ht="16" thickBot="1">
      <c r="M44" s="75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76"/>
    </row>
    <row r="45" spans="6:25" ht="16" thickTop="1">
      <c r="M45" s="75"/>
      <c r="N45" s="88"/>
      <c r="O45" s="89"/>
      <c r="P45" s="89"/>
      <c r="Q45" s="89" t="s">
        <v>19</v>
      </c>
      <c r="R45" s="89"/>
      <c r="S45" s="89"/>
      <c r="T45" s="89">
        <f>COUNT(O5:Y43)</f>
        <v>142</v>
      </c>
      <c r="U45" s="89" t="s">
        <v>28</v>
      </c>
      <c r="V45" s="89"/>
      <c r="W45" s="89"/>
      <c r="X45" s="90"/>
      <c r="Y45" s="76"/>
    </row>
    <row r="46" spans="6:25">
      <c r="M46" s="75"/>
      <c r="N46" s="91"/>
      <c r="O46" s="65"/>
      <c r="P46" s="65"/>
      <c r="Q46" s="65"/>
      <c r="R46" s="65"/>
      <c r="S46" s="65"/>
      <c r="T46" s="65"/>
      <c r="U46" s="65"/>
      <c r="V46" s="65"/>
      <c r="W46" s="65"/>
      <c r="X46" s="92"/>
      <c r="Y46" s="76"/>
    </row>
    <row r="47" spans="6:25" ht="16" thickBot="1">
      <c r="M47" s="75"/>
      <c r="N47" s="93" t="s">
        <v>21</v>
      </c>
      <c r="O47" s="94"/>
      <c r="P47" s="94"/>
      <c r="Q47" s="94"/>
      <c r="R47" s="94"/>
      <c r="S47" s="94"/>
      <c r="T47" s="94">
        <f>COUNT(P26:U43)+COUNT(O13:S25)+COUNT(N5:O8)</f>
        <v>78</v>
      </c>
      <c r="U47" s="97" t="s">
        <v>22</v>
      </c>
      <c r="V47" s="95">
        <f>T47/T$45</f>
        <v>0.54929577464788737</v>
      </c>
      <c r="W47" s="94" t="s">
        <v>23</v>
      </c>
      <c r="X47" s="96"/>
      <c r="Y47" s="76"/>
    </row>
    <row r="48" spans="6:25" ht="16" thickTop="1">
      <c r="M48" s="75"/>
      <c r="N48" s="11"/>
      <c r="O48" s="11"/>
      <c r="P48" s="11"/>
      <c r="Q48" s="11"/>
      <c r="R48" s="11"/>
      <c r="S48" s="11"/>
      <c r="T48" s="11"/>
      <c r="U48" s="34"/>
      <c r="V48" s="11"/>
      <c r="W48" s="11"/>
      <c r="X48" s="11"/>
      <c r="Y48" s="76"/>
    </row>
    <row r="49" spans="1:27">
      <c r="M49" s="75"/>
      <c r="N49" s="11" t="s">
        <v>24</v>
      </c>
      <c r="O49" s="11"/>
      <c r="P49" s="11"/>
      <c r="Q49" s="11"/>
      <c r="R49" s="11"/>
      <c r="S49" s="11"/>
      <c r="T49" s="11">
        <f>COUNT(O21:W43)+COUNT(O13:U20)+COUNT(N5:Q12)</f>
        <v>126</v>
      </c>
      <c r="U49" s="34" t="s">
        <v>22</v>
      </c>
      <c r="V49" s="81">
        <f>T49/T$45</f>
        <v>0.88732394366197187</v>
      </c>
      <c r="W49" s="11" t="s">
        <v>23</v>
      </c>
      <c r="X49" s="11"/>
      <c r="Y49" s="76"/>
    </row>
    <row r="50" spans="1:27">
      <c r="M50" s="75"/>
      <c r="N50" s="11"/>
      <c r="O50" s="11"/>
      <c r="P50" s="11"/>
      <c r="Q50" s="11"/>
      <c r="R50" s="11"/>
      <c r="S50" s="11"/>
      <c r="T50" s="11"/>
      <c r="U50" s="34"/>
      <c r="V50" s="11"/>
      <c r="W50" s="11"/>
      <c r="X50" s="11"/>
      <c r="Y50" s="76"/>
    </row>
    <row r="51" spans="1:27">
      <c r="M51" s="75"/>
      <c r="N51" s="11" t="s">
        <v>25</v>
      </c>
      <c r="O51" s="11"/>
      <c r="P51" s="11"/>
      <c r="Q51" s="11"/>
      <c r="R51" s="11"/>
      <c r="S51" s="11"/>
      <c r="T51" s="11">
        <f>COUNT(X21:X43)+COUNT(R5:R10)</f>
        <v>5</v>
      </c>
      <c r="U51" s="34" t="s">
        <v>22</v>
      </c>
      <c r="V51" s="81">
        <f>T51/T$45</f>
        <v>3.5211267605633804E-2</v>
      </c>
      <c r="W51" s="11" t="s">
        <v>23</v>
      </c>
      <c r="X51" s="11"/>
      <c r="Y51" s="76"/>
    </row>
    <row r="52" spans="1:27">
      <c r="M52" s="75"/>
      <c r="N52" s="11"/>
      <c r="O52" s="11"/>
      <c r="P52" s="11"/>
      <c r="Q52" s="11"/>
      <c r="R52" s="11"/>
      <c r="S52" s="11"/>
      <c r="T52" s="11"/>
      <c r="U52" s="34"/>
      <c r="V52" s="11"/>
      <c r="W52" s="11"/>
      <c r="X52" s="11"/>
      <c r="Y52" s="76"/>
    </row>
    <row r="53" spans="1:27" ht="16" thickBot="1">
      <c r="M53" s="82"/>
      <c r="N53" s="83" t="s">
        <v>26</v>
      </c>
      <c r="O53" s="83"/>
      <c r="P53" s="83"/>
      <c r="Q53" s="83"/>
      <c r="R53" s="83"/>
      <c r="S53" s="83"/>
      <c r="T53" s="83">
        <f>COUNT(Y38:Y43)+COUNT(S5:T11)</f>
        <v>11</v>
      </c>
      <c r="U53" s="98" t="s">
        <v>22</v>
      </c>
      <c r="V53" s="84">
        <f>T53/T$45</f>
        <v>7.746478873239436E-2</v>
      </c>
      <c r="W53" s="83" t="s">
        <v>23</v>
      </c>
      <c r="X53" s="83"/>
      <c r="Y53" s="85"/>
    </row>
    <row r="54" spans="1:27" ht="16" thickBot="1"/>
    <row r="55" spans="1:27">
      <c r="J55" s="12"/>
      <c r="K55" s="12"/>
      <c r="L55" s="12"/>
      <c r="M55" s="13" t="s">
        <v>0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</row>
    <row r="56" spans="1:27">
      <c r="A56" s="16" t="s">
        <v>0</v>
      </c>
      <c r="H56" s="1" t="s">
        <v>1</v>
      </c>
      <c r="J56" s="18" t="s">
        <v>2</v>
      </c>
      <c r="K56" s="12"/>
      <c r="L56" s="12"/>
      <c r="M56" s="19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20"/>
    </row>
    <row r="57" spans="1:27">
      <c r="H57" s="1" t="s">
        <v>3</v>
      </c>
      <c r="J57" s="21" t="s">
        <v>4</v>
      </c>
      <c r="K57" s="21" t="s">
        <v>5</v>
      </c>
      <c r="L57" s="21"/>
      <c r="M57" s="22" t="s">
        <v>6</v>
      </c>
      <c r="N57" s="23" t="s">
        <v>7</v>
      </c>
      <c r="O57" s="23"/>
      <c r="P57" s="24" t="s">
        <v>4</v>
      </c>
      <c r="Q57" s="25"/>
      <c r="R57" s="26" t="s">
        <v>5</v>
      </c>
      <c r="S57" s="6"/>
      <c r="T57" s="11"/>
      <c r="U57" s="11"/>
      <c r="V57" s="11"/>
      <c r="W57" s="11"/>
      <c r="X57" s="11"/>
      <c r="Y57" s="11"/>
      <c r="Z57" s="11"/>
      <c r="AA57" s="20"/>
    </row>
    <row r="58" spans="1:27" ht="16" thickBot="1">
      <c r="A58" s="12" t="s">
        <v>6</v>
      </c>
      <c r="B58" s="12" t="s">
        <v>8</v>
      </c>
      <c r="C58" s="12" t="s">
        <v>9</v>
      </c>
      <c r="D58" s="27" t="s">
        <v>10</v>
      </c>
      <c r="E58" s="12" t="s">
        <v>11</v>
      </c>
      <c r="F58" s="12" t="s">
        <v>12</v>
      </c>
      <c r="G58" s="12" t="s">
        <v>13</v>
      </c>
      <c r="H58" s="1" t="s">
        <v>14</v>
      </c>
      <c r="J58" s="12"/>
      <c r="K58" s="12"/>
      <c r="L58" s="12"/>
      <c r="M58" s="19"/>
      <c r="N58" s="23" t="s">
        <v>15</v>
      </c>
      <c r="O58" s="11"/>
      <c r="P58" s="24" t="s">
        <v>16</v>
      </c>
      <c r="Q58" s="25"/>
      <c r="R58" s="26" t="s">
        <v>17</v>
      </c>
      <c r="S58" s="6"/>
      <c r="T58" s="11"/>
      <c r="U58" s="11"/>
      <c r="V58" s="11"/>
      <c r="W58" s="11"/>
      <c r="X58" s="11"/>
      <c r="Y58" s="11"/>
      <c r="Z58" s="11"/>
      <c r="AA58" s="20"/>
    </row>
    <row r="59" spans="1:27" ht="16" thickTop="1">
      <c r="A59" s="28" t="s">
        <v>18</v>
      </c>
      <c r="B59" s="28">
        <v>22</v>
      </c>
      <c r="C59" s="28">
        <v>18</v>
      </c>
      <c r="D59" s="29">
        <v>16</v>
      </c>
      <c r="E59" s="28">
        <v>18</v>
      </c>
      <c r="F59" s="28">
        <v>20</v>
      </c>
      <c r="G59" s="28">
        <v>20</v>
      </c>
      <c r="H59" s="30">
        <f>SUM(B59:G63)</f>
        <v>431</v>
      </c>
      <c r="J59" s="31">
        <v>18</v>
      </c>
      <c r="K59" s="31">
        <v>20</v>
      </c>
      <c r="L59" s="31"/>
      <c r="M59" s="32" t="s">
        <v>18</v>
      </c>
      <c r="N59" s="33">
        <v>16</v>
      </c>
      <c r="O59" s="34">
        <v>17</v>
      </c>
      <c r="P59" s="4">
        <v>18</v>
      </c>
      <c r="Q59" s="11"/>
      <c r="R59" s="35">
        <v>20</v>
      </c>
      <c r="S59" s="34">
        <v>21</v>
      </c>
      <c r="T59" s="34">
        <v>22</v>
      </c>
      <c r="U59" s="11"/>
      <c r="V59" s="11"/>
      <c r="W59" s="11"/>
      <c r="X59" s="11"/>
      <c r="Y59" s="11"/>
      <c r="Z59" s="11"/>
      <c r="AA59" s="20"/>
    </row>
    <row r="60" spans="1:27">
      <c r="A60" s="12"/>
      <c r="B60" s="12">
        <v>22</v>
      </c>
      <c r="C60" s="12">
        <v>18</v>
      </c>
      <c r="D60" s="36">
        <v>17</v>
      </c>
      <c r="E60" s="12">
        <v>18</v>
      </c>
      <c r="F60" s="12">
        <v>20</v>
      </c>
      <c r="G60" s="12">
        <v>18</v>
      </c>
      <c r="H60" s="37">
        <f>COUNT(B59:G63)</f>
        <v>23</v>
      </c>
      <c r="J60" s="12"/>
      <c r="K60" s="12"/>
      <c r="L60" s="12"/>
      <c r="M60" s="32" t="s">
        <v>18</v>
      </c>
      <c r="N60" s="38">
        <v>16</v>
      </c>
      <c r="O60" s="38">
        <v>17</v>
      </c>
      <c r="P60" s="4">
        <v>18</v>
      </c>
      <c r="Q60" s="11"/>
      <c r="R60" s="35">
        <v>20</v>
      </c>
      <c r="S60" s="11"/>
      <c r="T60" s="34">
        <v>22</v>
      </c>
      <c r="U60" s="11"/>
      <c r="V60" s="11"/>
      <c r="W60" s="11"/>
      <c r="X60" s="11"/>
      <c r="Y60" s="11"/>
      <c r="Z60" s="11"/>
      <c r="AA60" s="20"/>
    </row>
    <row r="61" spans="1:27">
      <c r="A61" s="12"/>
      <c r="B61" s="12">
        <v>22</v>
      </c>
      <c r="C61" s="12">
        <v>18</v>
      </c>
      <c r="D61" s="36">
        <v>16</v>
      </c>
      <c r="E61" s="12">
        <v>18</v>
      </c>
      <c r="F61" s="12">
        <v>20</v>
      </c>
      <c r="G61" s="12">
        <v>20</v>
      </c>
      <c r="H61" s="17"/>
      <c r="J61" s="12"/>
      <c r="K61" s="12"/>
      <c r="L61" s="12"/>
      <c r="M61" s="32" t="s">
        <v>18</v>
      </c>
      <c r="N61" s="38">
        <v>16</v>
      </c>
      <c r="O61" s="11"/>
      <c r="P61" s="4">
        <v>18</v>
      </c>
      <c r="Q61" s="11"/>
      <c r="R61" s="35">
        <v>20</v>
      </c>
      <c r="S61" s="11"/>
      <c r="T61" s="34">
        <v>22</v>
      </c>
      <c r="U61" s="11"/>
      <c r="V61" s="11"/>
      <c r="W61" s="11"/>
      <c r="X61" s="11"/>
      <c r="Y61" s="11"/>
      <c r="Z61" s="11"/>
      <c r="AA61" s="20"/>
    </row>
    <row r="62" spans="1:27">
      <c r="A62" s="12"/>
      <c r="B62" s="12">
        <v>21</v>
      </c>
      <c r="C62" s="12">
        <v>18</v>
      </c>
      <c r="D62" s="36">
        <v>16</v>
      </c>
      <c r="E62" s="12">
        <v>17</v>
      </c>
      <c r="F62" s="12"/>
      <c r="G62" s="12"/>
      <c r="H62" s="17"/>
      <c r="J62" s="12"/>
      <c r="K62" s="12"/>
      <c r="L62" s="12"/>
      <c r="M62" s="32" t="s">
        <v>18</v>
      </c>
      <c r="N62" s="11"/>
      <c r="O62" s="11"/>
      <c r="P62" s="4">
        <v>18</v>
      </c>
      <c r="Q62" s="11"/>
      <c r="R62" s="35">
        <v>20</v>
      </c>
      <c r="S62" s="11"/>
      <c r="T62" s="11"/>
      <c r="U62" s="11"/>
      <c r="V62" s="11"/>
      <c r="W62" s="11"/>
      <c r="X62" s="11"/>
      <c r="Y62" s="11"/>
      <c r="Z62" s="11"/>
      <c r="AA62" s="20"/>
    </row>
    <row r="63" spans="1:27" ht="16" thickBot="1">
      <c r="A63" s="12"/>
      <c r="B63" s="12"/>
      <c r="C63" s="12">
        <v>18</v>
      </c>
      <c r="D63" s="27"/>
      <c r="E63" s="12"/>
      <c r="F63" s="12"/>
      <c r="G63" s="12"/>
      <c r="H63" s="17"/>
      <c r="J63" s="12"/>
      <c r="K63" s="12"/>
      <c r="L63" s="12"/>
      <c r="M63" s="32" t="s">
        <v>18</v>
      </c>
      <c r="N63" s="11"/>
      <c r="O63" s="34"/>
      <c r="P63" s="4">
        <v>18</v>
      </c>
      <c r="Q63" s="11"/>
      <c r="R63" s="35">
        <v>20</v>
      </c>
      <c r="S63" s="11"/>
      <c r="T63" s="11"/>
      <c r="U63" s="11"/>
      <c r="V63" s="11"/>
      <c r="W63" s="11"/>
      <c r="X63" s="11"/>
      <c r="Y63" s="11"/>
      <c r="Z63" s="11"/>
      <c r="AA63" s="20"/>
    </row>
    <row r="64" spans="1:27" ht="16" thickTop="1">
      <c r="A64" s="28">
        <v>1</v>
      </c>
      <c r="B64" s="28">
        <v>20</v>
      </c>
      <c r="C64" s="29">
        <v>22</v>
      </c>
      <c r="D64" s="39">
        <v>19</v>
      </c>
      <c r="E64" s="29">
        <v>22</v>
      </c>
      <c r="F64" s="29">
        <v>19</v>
      </c>
      <c r="G64" s="28">
        <v>22</v>
      </c>
      <c r="H64" s="30">
        <f>SUM(B64:G67)</f>
        <v>486</v>
      </c>
      <c r="J64" s="31">
        <v>22</v>
      </c>
      <c r="K64" s="12">
        <v>24</v>
      </c>
      <c r="L64" s="12"/>
      <c r="M64" s="32" t="s">
        <v>18</v>
      </c>
      <c r="N64" s="11"/>
      <c r="O64" s="11"/>
      <c r="P64" s="4">
        <v>18</v>
      </c>
      <c r="Q64" s="11"/>
      <c r="R64" s="6"/>
      <c r="S64" s="11"/>
      <c r="T64" s="11"/>
      <c r="U64" s="11"/>
      <c r="V64" s="11"/>
      <c r="W64" s="11"/>
      <c r="X64" s="11"/>
      <c r="Y64" s="11"/>
      <c r="Z64" s="11"/>
      <c r="AA64" s="20"/>
    </row>
    <row r="65" spans="1:27">
      <c r="A65" s="12"/>
      <c r="B65" s="12">
        <v>21</v>
      </c>
      <c r="C65" s="27">
        <v>22</v>
      </c>
      <c r="D65" s="36">
        <v>22</v>
      </c>
      <c r="E65" s="27">
        <v>22</v>
      </c>
      <c r="F65" s="27">
        <v>20</v>
      </c>
      <c r="G65" s="12">
        <v>22</v>
      </c>
      <c r="H65" s="37">
        <f>COUNT(B64:G67)</f>
        <v>23</v>
      </c>
      <c r="J65" s="12"/>
      <c r="K65" s="12"/>
      <c r="L65" s="12"/>
      <c r="M65" s="32" t="s">
        <v>18</v>
      </c>
      <c r="N65" s="11"/>
      <c r="O65" s="11"/>
      <c r="P65" s="4">
        <v>18</v>
      </c>
      <c r="Q65" s="11"/>
      <c r="R65" s="6"/>
      <c r="S65" s="11"/>
      <c r="T65" s="11"/>
      <c r="U65" s="11"/>
      <c r="V65" s="11"/>
      <c r="W65" s="11"/>
      <c r="X65" s="11"/>
      <c r="Y65" s="11"/>
      <c r="Z65" s="11"/>
      <c r="AA65" s="20"/>
    </row>
    <row r="66" spans="1:27">
      <c r="A66" s="12"/>
      <c r="B66" s="12">
        <v>21</v>
      </c>
      <c r="C66" s="27">
        <v>22</v>
      </c>
      <c r="D66" s="36">
        <v>21</v>
      </c>
      <c r="E66" s="27">
        <v>22</v>
      </c>
      <c r="F66" s="36">
        <v>21</v>
      </c>
      <c r="G66" s="12">
        <v>22</v>
      </c>
      <c r="H66" s="17"/>
      <c r="J66" s="12"/>
      <c r="K66" s="12"/>
      <c r="L66" s="12"/>
      <c r="M66" s="32" t="s">
        <v>18</v>
      </c>
      <c r="N66" s="11"/>
      <c r="O66" s="11"/>
      <c r="P66" s="4">
        <v>18</v>
      </c>
      <c r="Q66" s="11"/>
      <c r="R66" s="6"/>
      <c r="S66" s="11"/>
      <c r="T66" s="11"/>
      <c r="U66" s="11"/>
      <c r="V66" s="11"/>
      <c r="W66" s="11"/>
      <c r="X66" s="11"/>
      <c r="Y66" s="11"/>
      <c r="Z66" s="11"/>
      <c r="AA66" s="20"/>
    </row>
    <row r="67" spans="1:27" ht="16" thickBot="1">
      <c r="A67" s="12"/>
      <c r="B67" s="12">
        <v>21</v>
      </c>
      <c r="C67" s="27">
        <v>22</v>
      </c>
      <c r="D67" s="36">
        <v>20</v>
      </c>
      <c r="E67" s="27">
        <v>21</v>
      </c>
      <c r="F67" s="27">
        <v>20</v>
      </c>
      <c r="G67" s="12"/>
      <c r="H67" s="17"/>
      <c r="J67" s="12"/>
      <c r="K67" s="12"/>
      <c r="L67" s="12"/>
      <c r="M67" s="32" t="s">
        <v>18</v>
      </c>
      <c r="N67" s="11"/>
      <c r="O67" s="11"/>
      <c r="P67" s="4">
        <v>18</v>
      </c>
      <c r="Q67" s="11"/>
      <c r="R67" s="6"/>
      <c r="S67" s="11"/>
      <c r="T67" s="11"/>
      <c r="U67" s="11"/>
      <c r="V67" s="11"/>
      <c r="W67" s="11"/>
      <c r="X67" s="11"/>
      <c r="Y67" s="11"/>
      <c r="Z67" s="11"/>
      <c r="AA67" s="20"/>
    </row>
    <row r="68" spans="1:27" ht="16" thickTop="1">
      <c r="A68" s="28">
        <v>2</v>
      </c>
      <c r="B68" s="28">
        <v>21</v>
      </c>
      <c r="C68" s="28">
        <v>25</v>
      </c>
      <c r="D68" s="29">
        <v>19</v>
      </c>
      <c r="E68" s="29">
        <v>21</v>
      </c>
      <c r="F68" s="29">
        <v>23</v>
      </c>
      <c r="G68" s="29">
        <v>20</v>
      </c>
      <c r="H68" s="30">
        <f>SUM(B68:G72)</f>
        <v>516</v>
      </c>
      <c r="J68" s="40">
        <v>22</v>
      </c>
      <c r="K68" s="40">
        <v>26</v>
      </c>
      <c r="L68" s="40"/>
      <c r="M68" s="19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20"/>
    </row>
    <row r="69" spans="1:27">
      <c r="A69" s="12"/>
      <c r="B69" s="12">
        <v>23</v>
      </c>
      <c r="C69" s="12">
        <v>24</v>
      </c>
      <c r="D69" s="27">
        <v>19</v>
      </c>
      <c r="E69" s="27">
        <v>20</v>
      </c>
      <c r="F69" s="27">
        <v>23</v>
      </c>
      <c r="G69" s="27">
        <v>20</v>
      </c>
      <c r="H69" s="37">
        <f>COUNT(B68:G72)</f>
        <v>24</v>
      </c>
      <c r="J69" s="12"/>
      <c r="K69" s="12"/>
      <c r="L69" s="12"/>
      <c r="M69" s="19">
        <v>1</v>
      </c>
      <c r="N69" s="11"/>
      <c r="O69" s="11"/>
      <c r="P69" s="11"/>
      <c r="Q69" s="33">
        <v>19</v>
      </c>
      <c r="R69" s="38">
        <v>20</v>
      </c>
      <c r="S69" s="33">
        <v>21</v>
      </c>
      <c r="T69" s="4">
        <v>22</v>
      </c>
      <c r="U69" s="11"/>
      <c r="V69" s="6"/>
      <c r="W69" s="11"/>
      <c r="X69" s="11"/>
      <c r="Y69" s="11"/>
      <c r="Z69" s="11"/>
      <c r="AA69" s="20"/>
    </row>
    <row r="70" spans="1:27">
      <c r="A70" s="12"/>
      <c r="B70" s="12">
        <v>22</v>
      </c>
      <c r="C70" s="12">
        <v>24</v>
      </c>
      <c r="D70" s="27">
        <v>19</v>
      </c>
      <c r="E70" s="27">
        <v>21</v>
      </c>
      <c r="F70" s="27">
        <v>23</v>
      </c>
      <c r="G70" s="27">
        <v>19</v>
      </c>
      <c r="H70" s="17"/>
      <c r="J70" s="12"/>
      <c r="K70" s="12"/>
      <c r="L70" s="12"/>
      <c r="M70" s="19">
        <v>1</v>
      </c>
      <c r="N70" s="11"/>
      <c r="O70" s="11"/>
      <c r="P70" s="11"/>
      <c r="Q70" s="38">
        <v>19</v>
      </c>
      <c r="R70" s="33">
        <v>20</v>
      </c>
      <c r="S70" s="38">
        <v>21</v>
      </c>
      <c r="T70" s="4">
        <v>22</v>
      </c>
      <c r="U70" s="11"/>
      <c r="V70" s="6"/>
      <c r="W70" s="11"/>
      <c r="X70" s="11"/>
      <c r="Y70" s="11"/>
      <c r="Z70" s="11"/>
      <c r="AA70" s="20"/>
    </row>
    <row r="71" spans="1:27">
      <c r="A71" s="12"/>
      <c r="B71" s="12">
        <v>22</v>
      </c>
      <c r="C71" s="12">
        <v>24</v>
      </c>
      <c r="D71" s="27">
        <v>20</v>
      </c>
      <c r="E71" s="27">
        <v>22</v>
      </c>
      <c r="F71" s="12"/>
      <c r="G71" s="27">
        <v>20</v>
      </c>
      <c r="H71" s="17"/>
      <c r="J71" s="12"/>
      <c r="K71" s="12"/>
      <c r="L71" s="12"/>
      <c r="M71" s="19">
        <v>1</v>
      </c>
      <c r="N71" s="11"/>
      <c r="O71" s="11"/>
      <c r="P71" s="11"/>
      <c r="Q71" s="11"/>
      <c r="R71" s="34">
        <v>20</v>
      </c>
      <c r="S71" s="38">
        <v>21</v>
      </c>
      <c r="T71" s="4">
        <v>22</v>
      </c>
      <c r="U71" s="11"/>
      <c r="V71" s="6"/>
      <c r="W71" s="11"/>
      <c r="X71" s="11"/>
      <c r="Y71" s="11"/>
      <c r="Z71" s="11"/>
      <c r="AA71" s="20"/>
    </row>
    <row r="72" spans="1:27" ht="16" thickBot="1">
      <c r="A72" s="12"/>
      <c r="B72" s="12">
        <v>22</v>
      </c>
      <c r="C72" s="12"/>
      <c r="D72" s="27"/>
      <c r="E72" s="12"/>
      <c r="F72" s="12"/>
      <c r="G72" s="12"/>
      <c r="H72" s="17"/>
      <c r="J72" s="12"/>
      <c r="K72" s="12"/>
      <c r="L72" s="12"/>
      <c r="M72" s="19">
        <v>1</v>
      </c>
      <c r="N72" s="11"/>
      <c r="O72" s="11"/>
      <c r="P72" s="11"/>
      <c r="Q72" s="11"/>
      <c r="R72" s="33">
        <v>20</v>
      </c>
      <c r="S72" s="34">
        <v>21</v>
      </c>
      <c r="T72" s="41">
        <v>22</v>
      </c>
      <c r="U72" s="11"/>
      <c r="V72" s="6"/>
      <c r="W72" s="11"/>
      <c r="X72" s="11"/>
      <c r="Y72" s="11"/>
      <c r="Z72" s="11"/>
      <c r="AA72" s="20"/>
    </row>
    <row r="73" spans="1:27" ht="16" thickTop="1">
      <c r="A73" s="28">
        <v>3</v>
      </c>
      <c r="B73" s="28">
        <v>19</v>
      </c>
      <c r="C73" s="28">
        <v>25</v>
      </c>
      <c r="D73" s="29">
        <v>20</v>
      </c>
      <c r="E73" s="29">
        <v>23</v>
      </c>
      <c r="F73" s="39">
        <v>25</v>
      </c>
      <c r="G73" s="39">
        <v>23</v>
      </c>
      <c r="H73" s="30">
        <f>SUM(B73:G77)</f>
        <v>484</v>
      </c>
      <c r="J73" s="40">
        <v>24</v>
      </c>
      <c r="K73" s="12">
        <v>26</v>
      </c>
      <c r="L73" s="12"/>
      <c r="M73" s="19">
        <v>1</v>
      </c>
      <c r="N73" s="11"/>
      <c r="O73" s="11"/>
      <c r="P73" s="11"/>
      <c r="Q73" s="11"/>
      <c r="R73" s="11"/>
      <c r="S73" s="34">
        <v>21</v>
      </c>
      <c r="T73" s="41">
        <v>22</v>
      </c>
      <c r="U73" s="11"/>
      <c r="V73" s="6"/>
      <c r="W73" s="11"/>
      <c r="X73" s="11"/>
      <c r="Y73" s="11"/>
      <c r="Z73" s="11"/>
      <c r="AA73" s="20"/>
    </row>
    <row r="74" spans="1:27">
      <c r="A74" s="12"/>
      <c r="B74" s="12">
        <v>19</v>
      </c>
      <c r="C74" s="12">
        <v>24</v>
      </c>
      <c r="D74" s="27">
        <v>19</v>
      </c>
      <c r="E74" s="27">
        <v>23</v>
      </c>
      <c r="F74" s="36">
        <v>25</v>
      </c>
      <c r="G74" s="36">
        <v>20</v>
      </c>
      <c r="H74" s="37">
        <f>COUNT(B73:G77)</f>
        <v>22</v>
      </c>
      <c r="J74" s="12"/>
      <c r="K74" s="12"/>
      <c r="L74" s="12"/>
      <c r="M74" s="19">
        <v>1</v>
      </c>
      <c r="N74" s="11"/>
      <c r="O74" s="11"/>
      <c r="P74" s="11"/>
      <c r="Q74" s="11"/>
      <c r="R74" s="11"/>
      <c r="S74" s="34">
        <v>21</v>
      </c>
      <c r="T74" s="41">
        <v>22</v>
      </c>
      <c r="U74" s="11"/>
      <c r="V74" s="6"/>
      <c r="W74" s="11"/>
      <c r="X74" s="11"/>
      <c r="Y74" s="11"/>
      <c r="Z74" s="11"/>
      <c r="AA74" s="20"/>
    </row>
    <row r="75" spans="1:27">
      <c r="A75" s="12"/>
      <c r="B75" s="12">
        <v>20</v>
      </c>
      <c r="C75" s="12">
        <v>25</v>
      </c>
      <c r="D75" s="27">
        <v>18</v>
      </c>
      <c r="E75" s="27">
        <v>23</v>
      </c>
      <c r="F75" s="36">
        <v>25</v>
      </c>
      <c r="G75" s="36">
        <v>23</v>
      </c>
      <c r="H75" s="17"/>
      <c r="J75" s="12"/>
      <c r="K75" s="12"/>
      <c r="L75" s="12"/>
      <c r="M75" s="19">
        <v>1</v>
      </c>
      <c r="N75" s="11"/>
      <c r="O75" s="11"/>
      <c r="P75" s="11"/>
      <c r="Q75" s="11"/>
      <c r="R75" s="11"/>
      <c r="S75" s="11"/>
      <c r="T75" s="41">
        <v>22</v>
      </c>
      <c r="U75" s="11"/>
      <c r="V75" s="6"/>
      <c r="W75" s="11"/>
      <c r="X75" s="11"/>
      <c r="Y75" s="11"/>
      <c r="Z75" s="11"/>
      <c r="AA75" s="20"/>
    </row>
    <row r="76" spans="1:27">
      <c r="A76" s="12"/>
      <c r="B76" s="12">
        <v>20</v>
      </c>
      <c r="C76" s="12">
        <v>25</v>
      </c>
      <c r="D76" s="27">
        <v>20</v>
      </c>
      <c r="E76" s="27"/>
      <c r="F76" s="36"/>
      <c r="G76" s="36"/>
      <c r="H76" s="17"/>
      <c r="J76" s="12"/>
      <c r="K76" s="12"/>
      <c r="L76" s="12"/>
      <c r="M76" s="19">
        <v>1</v>
      </c>
      <c r="N76" s="11"/>
      <c r="O76" s="11"/>
      <c r="P76" s="11"/>
      <c r="Q76" s="11"/>
      <c r="R76" s="11"/>
      <c r="S76" s="11"/>
      <c r="T76" s="41">
        <v>22</v>
      </c>
      <c r="U76" s="11"/>
      <c r="V76" s="6"/>
      <c r="W76" s="11"/>
      <c r="X76" s="11"/>
      <c r="Y76" s="11"/>
      <c r="Z76" s="11"/>
      <c r="AA76" s="20"/>
    </row>
    <row r="77" spans="1:27" ht="16" thickBot="1">
      <c r="A77" s="12"/>
      <c r="B77" s="12">
        <v>20</v>
      </c>
      <c r="C77" s="12"/>
      <c r="D77" s="27"/>
      <c r="E77" s="27"/>
      <c r="F77" s="27"/>
      <c r="G77" s="12"/>
      <c r="H77" s="17"/>
      <c r="J77" s="12"/>
      <c r="K77" s="12"/>
      <c r="L77" s="12"/>
      <c r="M77" s="19">
        <v>1</v>
      </c>
      <c r="N77" s="11"/>
      <c r="O77" s="11"/>
      <c r="P77" s="11"/>
      <c r="Q77" s="11"/>
      <c r="R77" s="11"/>
      <c r="S77" s="11"/>
      <c r="T77" s="41">
        <v>22</v>
      </c>
      <c r="U77" s="11"/>
      <c r="V77" s="6"/>
      <c r="W77" s="11"/>
      <c r="X77" s="11"/>
      <c r="Y77" s="11"/>
      <c r="Z77" s="11"/>
      <c r="AA77" s="20"/>
    </row>
    <row r="78" spans="1:27" ht="16" thickTop="1">
      <c r="A78" s="28">
        <v>4</v>
      </c>
      <c r="B78" s="28">
        <v>23</v>
      </c>
      <c r="C78" s="28">
        <v>25</v>
      </c>
      <c r="D78" s="28">
        <v>25</v>
      </c>
      <c r="E78" s="29">
        <v>25</v>
      </c>
      <c r="F78" s="28">
        <v>21</v>
      </c>
      <c r="G78" s="28">
        <v>20</v>
      </c>
      <c r="H78" s="30">
        <f>SUM(B78:G81)</f>
        <v>552</v>
      </c>
      <c r="J78" s="40">
        <v>24</v>
      </c>
      <c r="K78" s="12">
        <v>26</v>
      </c>
      <c r="L78" s="12"/>
      <c r="M78" s="19">
        <v>1</v>
      </c>
      <c r="N78" s="11"/>
      <c r="O78" s="11"/>
      <c r="P78" s="11"/>
      <c r="Q78" s="11"/>
      <c r="R78" s="11"/>
      <c r="S78" s="11"/>
      <c r="T78" s="41">
        <v>22</v>
      </c>
      <c r="U78" s="11"/>
      <c r="V78" s="6"/>
      <c r="W78" s="11"/>
      <c r="X78" s="11"/>
      <c r="Y78" s="11"/>
      <c r="Z78" s="11"/>
      <c r="AA78" s="20"/>
    </row>
    <row r="79" spans="1:27">
      <c r="A79" s="12"/>
      <c r="B79" s="12">
        <v>23</v>
      </c>
      <c r="C79" s="12">
        <v>25</v>
      </c>
      <c r="D79" s="12">
        <v>25</v>
      </c>
      <c r="E79" s="36">
        <v>24</v>
      </c>
      <c r="F79" s="12">
        <v>20</v>
      </c>
      <c r="G79" s="12">
        <v>20</v>
      </c>
      <c r="H79" s="37">
        <f>COUNT(B78:G81)</f>
        <v>24</v>
      </c>
      <c r="J79" s="12"/>
      <c r="K79" s="12"/>
      <c r="L79" s="12"/>
      <c r="M79" s="19">
        <v>1</v>
      </c>
      <c r="N79" s="11"/>
      <c r="O79" s="11"/>
      <c r="P79" s="11"/>
      <c r="Q79" s="11"/>
      <c r="R79" s="11"/>
      <c r="S79" s="11"/>
      <c r="T79" s="41">
        <v>22</v>
      </c>
      <c r="U79" s="11"/>
      <c r="V79" s="6"/>
      <c r="W79" s="11"/>
      <c r="X79" s="11"/>
      <c r="Y79" s="11"/>
      <c r="Z79" s="11"/>
      <c r="AA79" s="20"/>
    </row>
    <row r="80" spans="1:27">
      <c r="A80" s="12"/>
      <c r="B80" s="12">
        <v>24</v>
      </c>
      <c r="C80" s="12">
        <v>26</v>
      </c>
      <c r="D80" s="12">
        <v>26</v>
      </c>
      <c r="E80" s="36">
        <v>24</v>
      </c>
      <c r="F80" s="12">
        <v>20</v>
      </c>
      <c r="G80" s="12">
        <v>19</v>
      </c>
      <c r="H80" s="17"/>
      <c r="J80" s="12"/>
      <c r="K80" s="12"/>
      <c r="L80" s="12"/>
      <c r="M80" s="19">
        <v>1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20"/>
    </row>
    <row r="81" spans="1:27" ht="16" thickBot="1">
      <c r="A81" s="12"/>
      <c r="B81" s="12">
        <v>22</v>
      </c>
      <c r="C81" s="12">
        <v>25</v>
      </c>
      <c r="D81" s="12">
        <v>25</v>
      </c>
      <c r="E81" s="36">
        <v>24</v>
      </c>
      <c r="F81" s="12">
        <v>20</v>
      </c>
      <c r="G81" s="12">
        <v>21</v>
      </c>
      <c r="H81" s="17"/>
      <c r="J81" s="12"/>
      <c r="K81" s="12"/>
      <c r="L81" s="12"/>
      <c r="M81" s="42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20"/>
    </row>
    <row r="82" spans="1:27" ht="16" thickTop="1">
      <c r="A82" s="28">
        <v>5</v>
      </c>
      <c r="B82" s="28">
        <v>25</v>
      </c>
      <c r="C82" s="28">
        <v>23</v>
      </c>
      <c r="D82" s="28">
        <v>24</v>
      </c>
      <c r="E82" s="43">
        <v>29</v>
      </c>
      <c r="F82" s="28">
        <v>21</v>
      </c>
      <c r="G82" s="28">
        <v>19</v>
      </c>
      <c r="H82" s="30">
        <f>SUM(B82:G86)</f>
        <v>555</v>
      </c>
      <c r="J82" s="40">
        <v>24</v>
      </c>
      <c r="K82" s="12">
        <v>26</v>
      </c>
      <c r="L82" s="12"/>
      <c r="M82" s="32">
        <v>2</v>
      </c>
      <c r="N82" s="11"/>
      <c r="O82" s="11"/>
      <c r="P82" s="11"/>
      <c r="Q82" s="33">
        <v>19</v>
      </c>
      <c r="R82" s="33">
        <v>20</v>
      </c>
      <c r="S82" s="33">
        <v>21</v>
      </c>
      <c r="T82" s="41">
        <v>22</v>
      </c>
      <c r="U82" s="33">
        <v>23</v>
      </c>
      <c r="V82" s="34">
        <v>24</v>
      </c>
      <c r="W82" s="34">
        <v>25</v>
      </c>
      <c r="X82" s="6"/>
      <c r="Y82" s="11"/>
      <c r="Z82" s="11"/>
      <c r="AA82" s="20"/>
    </row>
    <row r="83" spans="1:27">
      <c r="A83" s="12"/>
      <c r="B83" s="12">
        <v>26</v>
      </c>
      <c r="C83" s="12">
        <v>23</v>
      </c>
      <c r="D83" s="12">
        <v>23</v>
      </c>
      <c r="E83" s="44">
        <v>28</v>
      </c>
      <c r="F83" s="12">
        <v>20</v>
      </c>
      <c r="G83" s="12">
        <v>20</v>
      </c>
      <c r="H83" s="37">
        <f>COUNT(B82:G86)</f>
        <v>24</v>
      </c>
      <c r="J83" s="12"/>
      <c r="K83" s="12"/>
      <c r="L83" s="12"/>
      <c r="M83" s="32">
        <v>2</v>
      </c>
      <c r="N83" s="11"/>
      <c r="O83" s="11"/>
      <c r="P83" s="11"/>
      <c r="Q83" s="33">
        <v>19</v>
      </c>
      <c r="R83" s="33">
        <v>20</v>
      </c>
      <c r="S83" s="34">
        <v>21</v>
      </c>
      <c r="T83" s="4">
        <v>22</v>
      </c>
      <c r="U83" s="33">
        <v>23</v>
      </c>
      <c r="V83" s="34">
        <v>24</v>
      </c>
      <c r="W83" s="11"/>
      <c r="X83" s="6"/>
      <c r="Y83" s="11"/>
      <c r="Z83" s="11"/>
      <c r="AA83" s="20"/>
    </row>
    <row r="84" spans="1:27">
      <c r="A84" s="12"/>
      <c r="B84" s="12">
        <v>26</v>
      </c>
      <c r="C84" s="12">
        <v>22</v>
      </c>
      <c r="D84" s="12">
        <v>24</v>
      </c>
      <c r="E84" s="44">
        <v>27</v>
      </c>
      <c r="F84" s="12">
        <v>20</v>
      </c>
      <c r="G84" s="12">
        <v>19</v>
      </c>
      <c r="H84" s="17"/>
      <c r="J84" s="12"/>
      <c r="K84" s="12"/>
      <c r="L84" s="12"/>
      <c r="M84" s="32">
        <v>2</v>
      </c>
      <c r="N84" s="11"/>
      <c r="O84" s="11"/>
      <c r="P84" s="11"/>
      <c r="Q84" s="33">
        <v>19</v>
      </c>
      <c r="R84" s="33">
        <v>20</v>
      </c>
      <c r="S84" s="33">
        <v>21</v>
      </c>
      <c r="T84" s="4">
        <v>22</v>
      </c>
      <c r="U84" s="33">
        <v>23</v>
      </c>
      <c r="V84" s="34">
        <v>24</v>
      </c>
      <c r="W84" s="11"/>
      <c r="X84" s="6"/>
      <c r="Y84" s="11"/>
      <c r="Z84" s="11"/>
      <c r="AA84" s="20"/>
    </row>
    <row r="85" spans="1:27">
      <c r="A85" s="12"/>
      <c r="B85" s="12">
        <v>26</v>
      </c>
      <c r="C85" s="12">
        <v>22</v>
      </c>
      <c r="D85" s="12">
        <v>24</v>
      </c>
      <c r="E85" s="44"/>
      <c r="F85" s="12">
        <v>21</v>
      </c>
      <c r="G85" s="12">
        <v>20</v>
      </c>
      <c r="H85" s="17"/>
      <c r="J85" s="12"/>
      <c r="K85" s="12"/>
      <c r="L85" s="12"/>
      <c r="M85" s="32">
        <v>2</v>
      </c>
      <c r="N85" s="11"/>
      <c r="O85" s="11"/>
      <c r="P85" s="11"/>
      <c r="Q85" s="33">
        <v>19</v>
      </c>
      <c r="R85" s="33">
        <v>20</v>
      </c>
      <c r="S85" s="11"/>
      <c r="T85" s="4">
        <v>22</v>
      </c>
      <c r="U85" s="34">
        <v>23</v>
      </c>
      <c r="V85" s="11"/>
      <c r="W85" s="11"/>
      <c r="X85" s="6"/>
      <c r="Y85" s="11"/>
      <c r="Z85" s="11"/>
      <c r="AA85" s="20"/>
    </row>
    <row r="86" spans="1:27">
      <c r="A86" s="12"/>
      <c r="B86" s="12"/>
      <c r="C86" s="12">
        <v>23</v>
      </c>
      <c r="D86" s="27"/>
      <c r="E86" s="12"/>
      <c r="F86" s="12"/>
      <c r="G86" s="12"/>
      <c r="H86" s="17"/>
      <c r="J86" s="12"/>
      <c r="K86" s="12"/>
      <c r="L86" s="12"/>
      <c r="M86" s="32">
        <v>2</v>
      </c>
      <c r="N86" s="11"/>
      <c r="O86" s="34"/>
      <c r="P86" s="33"/>
      <c r="Q86" s="34"/>
      <c r="R86" s="33">
        <v>20</v>
      </c>
      <c r="S86" s="11"/>
      <c r="T86" s="45"/>
      <c r="U86" s="11"/>
      <c r="V86" s="11"/>
      <c r="W86" s="11"/>
      <c r="X86" s="6"/>
      <c r="Y86" s="11"/>
      <c r="Z86" s="11"/>
      <c r="AA86" s="20"/>
    </row>
    <row r="87" spans="1:27" ht="16" thickBot="1">
      <c r="H87" s="17"/>
      <c r="M87" s="19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20"/>
    </row>
    <row r="88" spans="1:27">
      <c r="F88" s="59"/>
      <c r="G88" s="60" t="s">
        <v>29</v>
      </c>
      <c r="H88" s="15">
        <f>H59+H64+H68+H73+H78+H82</f>
        <v>3024</v>
      </c>
      <c r="M88" s="32">
        <v>3</v>
      </c>
      <c r="N88" s="11"/>
      <c r="O88" s="11"/>
      <c r="P88" s="33">
        <v>18</v>
      </c>
      <c r="Q88" s="34">
        <v>19</v>
      </c>
      <c r="R88" s="33">
        <v>20</v>
      </c>
      <c r="S88" s="11"/>
      <c r="T88" s="11"/>
      <c r="U88" s="33">
        <v>23</v>
      </c>
      <c r="V88" s="4">
        <v>24</v>
      </c>
      <c r="W88" s="34">
        <v>25</v>
      </c>
      <c r="X88" s="6"/>
      <c r="Y88" s="11"/>
      <c r="Z88" s="11"/>
      <c r="AA88" s="20"/>
    </row>
    <row r="89" spans="1:27" ht="16" thickBot="1">
      <c r="F89" s="48"/>
      <c r="G89" s="49"/>
      <c r="H89" s="52">
        <f>H60+H65+H69+H74+H79+H83</f>
        <v>140</v>
      </c>
      <c r="M89" s="32">
        <v>3</v>
      </c>
      <c r="N89" s="11"/>
      <c r="O89" s="11"/>
      <c r="P89" s="11"/>
      <c r="Q89" s="34">
        <v>19</v>
      </c>
      <c r="R89" s="38">
        <v>20</v>
      </c>
      <c r="S89" s="11"/>
      <c r="T89" s="11"/>
      <c r="U89" s="33">
        <v>23</v>
      </c>
      <c r="V89" s="25"/>
      <c r="W89" s="34">
        <v>25</v>
      </c>
      <c r="X89" s="6"/>
      <c r="Y89" s="11"/>
      <c r="Z89" s="11"/>
      <c r="AA89" s="20"/>
    </row>
    <row r="90" spans="1:27">
      <c r="M90" s="32">
        <v>3</v>
      </c>
      <c r="N90" s="11"/>
      <c r="O90" s="11"/>
      <c r="P90" s="11"/>
      <c r="Q90" s="33">
        <v>19</v>
      </c>
      <c r="R90" s="33">
        <v>20</v>
      </c>
      <c r="S90" s="11"/>
      <c r="T90" s="11"/>
      <c r="U90" s="33">
        <v>23</v>
      </c>
      <c r="V90" s="25"/>
      <c r="W90" s="34">
        <v>25</v>
      </c>
      <c r="X90" s="6"/>
      <c r="Y90" s="11"/>
      <c r="Z90" s="11"/>
      <c r="AA90" s="20"/>
    </row>
    <row r="91" spans="1:27">
      <c r="M91" s="32">
        <v>3</v>
      </c>
      <c r="N91" s="11"/>
      <c r="O91" s="11"/>
      <c r="P91" s="11"/>
      <c r="Q91" s="11"/>
      <c r="R91" s="34">
        <v>20</v>
      </c>
      <c r="S91" s="11"/>
      <c r="T91" s="33"/>
      <c r="U91" s="38">
        <v>23</v>
      </c>
      <c r="V91" s="41"/>
      <c r="W91" s="38">
        <v>25</v>
      </c>
      <c r="X91" s="6"/>
      <c r="Y91" s="11"/>
      <c r="Z91" s="11"/>
      <c r="AA91" s="20"/>
    </row>
    <row r="92" spans="1:27">
      <c r="M92" s="32">
        <v>3</v>
      </c>
      <c r="N92" s="11"/>
      <c r="O92" s="11"/>
      <c r="P92" s="11"/>
      <c r="Q92" s="11"/>
      <c r="R92" s="34">
        <v>20</v>
      </c>
      <c r="S92" s="33"/>
      <c r="T92" s="33"/>
      <c r="U92" s="38">
        <v>23</v>
      </c>
      <c r="V92" s="4"/>
      <c r="W92" s="38">
        <v>25</v>
      </c>
      <c r="X92" s="6"/>
      <c r="Y92" s="11"/>
      <c r="Z92" s="11"/>
      <c r="AA92" s="20"/>
    </row>
    <row r="93" spans="1:27">
      <c r="M93" s="32">
        <v>3</v>
      </c>
      <c r="N93" s="11"/>
      <c r="O93" s="11"/>
      <c r="P93" s="11"/>
      <c r="Q93" s="11"/>
      <c r="R93" s="34">
        <v>20</v>
      </c>
      <c r="S93" s="11"/>
      <c r="T93" s="11"/>
      <c r="U93" s="11"/>
      <c r="V93" s="25"/>
      <c r="W93" s="38">
        <v>25</v>
      </c>
      <c r="X93" s="6"/>
      <c r="Y93" s="11"/>
      <c r="Z93" s="11"/>
      <c r="AA93" s="20"/>
    </row>
    <row r="94" spans="1:27">
      <c r="M94" s="19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20"/>
    </row>
    <row r="95" spans="1:27">
      <c r="M95" s="32">
        <v>4</v>
      </c>
      <c r="N95" s="11"/>
      <c r="O95" s="11"/>
      <c r="P95" s="11"/>
      <c r="Q95" s="34">
        <v>19</v>
      </c>
      <c r="R95" s="34">
        <v>20</v>
      </c>
      <c r="S95" s="34">
        <v>21</v>
      </c>
      <c r="T95" s="34">
        <v>22</v>
      </c>
      <c r="U95" s="34">
        <v>23</v>
      </c>
      <c r="V95" s="41">
        <v>24</v>
      </c>
      <c r="W95" s="33">
        <v>25</v>
      </c>
      <c r="X95" s="35">
        <v>26</v>
      </c>
      <c r="Y95" s="11"/>
      <c r="Z95" s="11"/>
      <c r="AA95" s="20"/>
    </row>
    <row r="96" spans="1:27">
      <c r="M96" s="32">
        <v>4</v>
      </c>
      <c r="N96" s="11"/>
      <c r="O96" s="11"/>
      <c r="P96" s="11"/>
      <c r="Q96" s="11"/>
      <c r="R96" s="34">
        <v>20</v>
      </c>
      <c r="S96" s="34">
        <v>21</v>
      </c>
      <c r="T96" s="11"/>
      <c r="U96" s="34">
        <v>23</v>
      </c>
      <c r="V96" s="41">
        <v>24</v>
      </c>
      <c r="W96" s="34">
        <v>25</v>
      </c>
      <c r="X96" s="35">
        <v>26</v>
      </c>
      <c r="Y96" s="11"/>
      <c r="Z96" s="11"/>
      <c r="AA96" s="20"/>
    </row>
    <row r="97" spans="13:27">
      <c r="M97" s="32">
        <v>4</v>
      </c>
      <c r="N97" s="11"/>
      <c r="O97" s="11"/>
      <c r="P97" s="11"/>
      <c r="Q97" s="11"/>
      <c r="R97" s="34">
        <v>20</v>
      </c>
      <c r="S97" s="11"/>
      <c r="T97" s="11"/>
      <c r="U97" s="11"/>
      <c r="V97" s="41">
        <v>24</v>
      </c>
      <c r="W97" s="34">
        <v>25</v>
      </c>
      <c r="X97" s="6"/>
      <c r="Y97" s="11"/>
      <c r="Z97" s="11"/>
      <c r="AA97" s="20"/>
    </row>
    <row r="98" spans="13:27">
      <c r="M98" s="32">
        <v>4</v>
      </c>
      <c r="N98" s="11"/>
      <c r="O98" s="11"/>
      <c r="P98" s="11"/>
      <c r="Q98" s="11"/>
      <c r="R98" s="34">
        <v>20</v>
      </c>
      <c r="S98" s="11"/>
      <c r="T98" s="11"/>
      <c r="U98" s="11"/>
      <c r="V98" s="4">
        <v>24</v>
      </c>
      <c r="W98" s="34">
        <v>25</v>
      </c>
      <c r="X98" s="6"/>
      <c r="Y98" s="11"/>
      <c r="Z98" s="11"/>
      <c r="AA98" s="20"/>
    </row>
    <row r="99" spans="13:27">
      <c r="M99" s="32">
        <v>4</v>
      </c>
      <c r="N99" s="11"/>
      <c r="O99" s="11"/>
      <c r="P99" s="11"/>
      <c r="Q99" s="11"/>
      <c r="R99" s="34">
        <v>20</v>
      </c>
      <c r="S99" s="11"/>
      <c r="T99" s="11"/>
      <c r="U99" s="11"/>
      <c r="V99" s="25"/>
      <c r="W99" s="34">
        <v>25</v>
      </c>
      <c r="X99" s="6"/>
      <c r="Y99" s="11"/>
      <c r="Z99" s="11"/>
      <c r="AA99" s="20"/>
    </row>
    <row r="100" spans="13:27">
      <c r="M100" s="32">
        <v>4</v>
      </c>
      <c r="N100" s="11"/>
      <c r="O100" s="11"/>
      <c r="P100" s="11"/>
      <c r="Q100" s="11"/>
      <c r="R100" s="11"/>
      <c r="S100" s="11"/>
      <c r="T100" s="11"/>
      <c r="U100" s="11"/>
      <c r="V100" s="25"/>
      <c r="W100" s="34">
        <v>25</v>
      </c>
      <c r="X100" s="6"/>
      <c r="Y100" s="11"/>
      <c r="Z100" s="11"/>
      <c r="AA100" s="20"/>
    </row>
    <row r="101" spans="13:27">
      <c r="M101" s="32">
        <v>4</v>
      </c>
      <c r="N101" s="11"/>
      <c r="O101" s="11"/>
      <c r="P101" s="11"/>
      <c r="Q101" s="11"/>
      <c r="R101" s="11"/>
      <c r="S101" s="11"/>
      <c r="T101" s="11"/>
      <c r="U101" s="11"/>
      <c r="V101" s="25"/>
      <c r="W101" s="34">
        <v>25</v>
      </c>
      <c r="X101" s="6"/>
      <c r="Y101" s="11"/>
      <c r="Z101" s="11"/>
      <c r="AA101" s="20"/>
    </row>
    <row r="102" spans="13:27">
      <c r="M102" s="19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20"/>
    </row>
    <row r="103" spans="13:27">
      <c r="M103" s="32">
        <v>5</v>
      </c>
      <c r="N103" s="11"/>
      <c r="O103" s="11"/>
      <c r="P103" s="11"/>
      <c r="Q103" s="34">
        <v>19</v>
      </c>
      <c r="R103" s="34">
        <v>20</v>
      </c>
      <c r="S103" s="34">
        <v>21</v>
      </c>
      <c r="T103" s="34">
        <v>22</v>
      </c>
      <c r="U103" s="34">
        <v>23</v>
      </c>
      <c r="V103" s="4">
        <v>24</v>
      </c>
      <c r="W103" s="34">
        <v>25</v>
      </c>
      <c r="X103" s="35">
        <v>26</v>
      </c>
      <c r="Y103" s="31">
        <v>27</v>
      </c>
      <c r="Z103" s="31">
        <v>28</v>
      </c>
      <c r="AA103" s="46">
        <v>29</v>
      </c>
    </row>
    <row r="104" spans="13:27">
      <c r="M104" s="32">
        <v>5</v>
      </c>
      <c r="N104" s="11"/>
      <c r="O104" s="11"/>
      <c r="P104" s="11"/>
      <c r="Q104" s="34">
        <v>19</v>
      </c>
      <c r="R104" s="34">
        <v>20</v>
      </c>
      <c r="S104" s="34">
        <v>21</v>
      </c>
      <c r="T104" s="34">
        <v>22</v>
      </c>
      <c r="U104" s="34">
        <v>23</v>
      </c>
      <c r="V104" s="4">
        <v>24</v>
      </c>
      <c r="W104" s="11"/>
      <c r="X104" s="35">
        <v>26</v>
      </c>
      <c r="Y104" s="11"/>
      <c r="Z104" s="11"/>
      <c r="AA104" s="20"/>
    </row>
    <row r="105" spans="13:27">
      <c r="M105" s="32">
        <v>5</v>
      </c>
      <c r="N105" s="11"/>
      <c r="O105" s="11"/>
      <c r="P105" s="11"/>
      <c r="Q105" s="11"/>
      <c r="R105" s="34">
        <v>20</v>
      </c>
      <c r="S105" s="11"/>
      <c r="T105" s="11"/>
      <c r="U105" s="34">
        <v>23</v>
      </c>
      <c r="V105" s="4">
        <v>24</v>
      </c>
      <c r="W105" s="11"/>
      <c r="X105" s="35">
        <v>26</v>
      </c>
      <c r="Y105" s="11"/>
      <c r="Z105" s="11"/>
      <c r="AA105" s="20"/>
    </row>
    <row r="106" spans="13:27">
      <c r="M106" s="32">
        <v>5</v>
      </c>
      <c r="N106" s="11"/>
      <c r="O106" s="11"/>
      <c r="P106" s="11"/>
      <c r="Q106" s="11"/>
      <c r="R106" s="34">
        <v>20</v>
      </c>
      <c r="S106" s="11"/>
      <c r="T106" s="11"/>
      <c r="U106" s="34">
        <v>23</v>
      </c>
      <c r="V106" s="25"/>
      <c r="W106" s="11"/>
      <c r="X106" s="6"/>
      <c r="Y106" s="11"/>
      <c r="Z106" s="11"/>
      <c r="AA106" s="20"/>
    </row>
    <row r="107" spans="13:27">
      <c r="M107" s="19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20"/>
    </row>
    <row r="108" spans="13:27" ht="16" thickBot="1">
      <c r="M108" s="19"/>
      <c r="N108" s="11"/>
      <c r="O108" s="34"/>
      <c r="P108" s="11"/>
      <c r="Q108" s="33"/>
      <c r="R108" s="11"/>
      <c r="S108" s="34"/>
      <c r="T108" s="11"/>
      <c r="U108" s="11"/>
      <c r="V108" s="11"/>
      <c r="W108" s="11"/>
      <c r="X108" s="11"/>
      <c r="Y108" s="11"/>
      <c r="Z108" s="11"/>
      <c r="AA108" s="20"/>
    </row>
    <row r="109" spans="13:27" ht="16" thickTop="1">
      <c r="M109" s="19"/>
      <c r="N109" s="61"/>
      <c r="O109" s="62"/>
      <c r="P109" s="62"/>
      <c r="Q109" s="62" t="s">
        <v>19</v>
      </c>
      <c r="R109" s="62"/>
      <c r="S109" s="62"/>
      <c r="T109" s="62">
        <f>COUNT(N59:AA106)</f>
        <v>140</v>
      </c>
      <c r="U109" s="62" t="s">
        <v>20</v>
      </c>
      <c r="V109" s="62"/>
      <c r="W109" s="62"/>
      <c r="X109" s="63"/>
      <c r="Y109" s="11"/>
      <c r="Z109" s="11"/>
      <c r="AA109" s="20"/>
    </row>
    <row r="110" spans="13:27">
      <c r="M110" s="19"/>
      <c r="N110" s="64"/>
      <c r="O110" s="65"/>
      <c r="P110" s="65"/>
      <c r="Q110" s="65"/>
      <c r="R110" s="65"/>
      <c r="S110" s="65"/>
      <c r="T110" s="65"/>
      <c r="U110" s="65"/>
      <c r="V110" s="65"/>
      <c r="W110" s="65"/>
      <c r="X110" s="66"/>
      <c r="Y110" s="11"/>
      <c r="Z110" s="11"/>
      <c r="AA110" s="20"/>
    </row>
    <row r="111" spans="13:27" ht="16" thickBot="1">
      <c r="M111" s="19"/>
      <c r="N111" s="67" t="s">
        <v>21</v>
      </c>
      <c r="O111" s="68"/>
      <c r="P111" s="68"/>
      <c r="Q111" s="68"/>
      <c r="R111" s="68"/>
      <c r="S111" s="68"/>
      <c r="T111" s="68">
        <f>COUNT(P88:U106)+COUNT(Q69:S86)+COUNT(N59:O61)</f>
        <v>69</v>
      </c>
      <c r="U111" s="69" t="s">
        <v>22</v>
      </c>
      <c r="V111" s="70">
        <f>T111/T$109</f>
        <v>0.49285714285714288</v>
      </c>
      <c r="W111" s="68" t="s">
        <v>23</v>
      </c>
      <c r="X111" s="71"/>
      <c r="Y111" s="11"/>
      <c r="Z111" s="11"/>
      <c r="AA111" s="20"/>
    </row>
    <row r="112" spans="13:27" ht="16" thickTop="1">
      <c r="M112" s="19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20"/>
    </row>
    <row r="113" spans="13:27">
      <c r="M113" s="19"/>
      <c r="N113" s="11" t="s">
        <v>24</v>
      </c>
      <c r="O113" s="11"/>
      <c r="P113" s="11"/>
      <c r="Q113" s="11"/>
      <c r="R113" s="11"/>
      <c r="S113" s="11"/>
      <c r="T113" s="11">
        <f>COUNT(P82:W106)+COUNT(Q69:U79)+COUNT(N59:Q67)</f>
        <v>123</v>
      </c>
      <c r="U113" s="34" t="s">
        <v>22</v>
      </c>
      <c r="V113" s="47">
        <f>T113/T$109</f>
        <v>0.87857142857142856</v>
      </c>
      <c r="W113" s="11" t="s">
        <v>23</v>
      </c>
      <c r="X113" s="11"/>
      <c r="Y113" s="11"/>
      <c r="Z113" s="11"/>
      <c r="AA113" s="20"/>
    </row>
    <row r="114" spans="13:27">
      <c r="M114" s="19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20"/>
    </row>
    <row r="115" spans="13:27">
      <c r="M115" s="19"/>
      <c r="N115" s="11" t="s">
        <v>25</v>
      </c>
      <c r="O115" s="11"/>
      <c r="P115" s="11"/>
      <c r="Q115" s="11"/>
      <c r="R115" s="11"/>
      <c r="S115" s="11"/>
      <c r="T115" s="11">
        <f>COUNT(X82:X106)+COUNT(R59:R67)</f>
        <v>10</v>
      </c>
      <c r="U115" s="34" t="s">
        <v>22</v>
      </c>
      <c r="V115" s="47">
        <f>T115/T$109</f>
        <v>7.1428571428571425E-2</v>
      </c>
      <c r="W115" s="11" t="s">
        <v>23</v>
      </c>
      <c r="X115" s="11"/>
      <c r="Y115" s="11"/>
      <c r="Z115" s="11"/>
      <c r="AA115" s="20"/>
    </row>
    <row r="116" spans="13:27">
      <c r="M116" s="19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20"/>
    </row>
    <row r="117" spans="13:27" ht="16" thickBot="1">
      <c r="M117" s="48"/>
      <c r="N117" s="49" t="s">
        <v>26</v>
      </c>
      <c r="O117" s="49"/>
      <c r="P117" s="49"/>
      <c r="Q117" s="49"/>
      <c r="R117" s="49"/>
      <c r="S117" s="49"/>
      <c r="T117" s="49">
        <f>COUNT(Y103:AA103)+COUNT(S59:T61)</f>
        <v>7</v>
      </c>
      <c r="U117" s="50" t="s">
        <v>22</v>
      </c>
      <c r="V117" s="51">
        <f>T117/T$109</f>
        <v>0.05</v>
      </c>
      <c r="W117" s="49" t="s">
        <v>23</v>
      </c>
      <c r="X117" s="49"/>
      <c r="Y117" s="49"/>
      <c r="Z117" s="49"/>
      <c r="AA117" s="5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Mehr</dc:creator>
  <cp:lastModifiedBy>Patrick Mehr</cp:lastModifiedBy>
  <dcterms:created xsi:type="dcterms:W3CDTF">2016-04-14T14:53:50Z</dcterms:created>
  <dcterms:modified xsi:type="dcterms:W3CDTF">2016-04-14T15:47:40Z</dcterms:modified>
</cp:coreProperties>
</file>